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525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<sst xmlns="http://schemas.openxmlformats.org/spreadsheetml/2006/main" count="115" uniqueCount="115">
  <si>
    <t>Nº CARRERAS</t>
  </si>
  <si>
    <t>CLASIFICACION</t>
  </si>
  <si>
    <t>PUNTUACION</t>
  </si>
  <si>
    <t>1º</t>
  </si>
  <si>
    <t>JUAN VALERA LARA</t>
  </si>
  <si>
    <t>DARIO CARMONA BURGOS</t>
  </si>
  <si>
    <t>2º</t>
  </si>
  <si>
    <t>3º</t>
  </si>
  <si>
    <t>4º</t>
  </si>
  <si>
    <t>5º</t>
  </si>
  <si>
    <t>6º</t>
  </si>
  <si>
    <t>FRANCISCO JAVIER BARRANCO GUERRERO</t>
  </si>
  <si>
    <t>JAVIER VERGARA SERRANO</t>
  </si>
  <si>
    <t>IV TRAIL DESAFIO LA CAPITANA</t>
  </si>
  <si>
    <t>CARLOS MARTOS MAILLO</t>
  </si>
  <si>
    <t>MANUEL ZAMORANO VERGARA</t>
  </si>
  <si>
    <t xml:space="preserve">II ALPARGATA TRAIL </t>
  </si>
  <si>
    <t>FRANCISCO JAVIER OSUNA PRIETO</t>
  </si>
  <si>
    <t>7º</t>
  </si>
  <si>
    <t>I TRAIL ALORA SIERRA DE AGUAS</t>
  </si>
  <si>
    <t>FRANCISCO JAVIER REYES FERNANDEZ</t>
  </si>
  <si>
    <t>JOSE PLAZA CASTRO</t>
  </si>
  <si>
    <t>FRANCISCO DE ASIS DE MORA PEREZ</t>
  </si>
  <si>
    <t>AGUSTIN CASTRO CARRASQUILLA</t>
  </si>
  <si>
    <t>MIGUEL ANGEL JIMENEZ PEREZ</t>
  </si>
  <si>
    <t>FRANCISCO JESUS MARTINEZ CAMPAÑA</t>
  </si>
  <si>
    <t>RAFAEL TOLEDANO LOPEZ</t>
  </si>
  <si>
    <t>JOSE MARIA AROCA ROJAS</t>
  </si>
  <si>
    <t>ANTONIO MARIN SALAZAR</t>
  </si>
  <si>
    <t>SALVADOR ENCABO SERVIAN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</si>
  <si>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</si>
  <si>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</si>
  <si>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</si>
  <si>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</si>
  <si>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</si>
  <si>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</si>
  <si>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</si>
  <si>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</si>
  <si>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</si>
  <si>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</si>
  <si>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 xml:space="preserve">ULTRA TRAIL&amp;BTT TABERNAS DESERT </t>
  </si>
  <si>
    <t>XII MARATON MTB-TRAIL BRIMZ GUZMAN EL BUENO</t>
  </si>
  <si>
    <t>OSTIPPO TRAIL ESTEPA</t>
  </si>
  <si>
    <t>II CROSS TRAIL VILLA DE TEBA</t>
  </si>
  <si>
    <t>JAVIER JIMENEZ JIMENEZ</t>
  </si>
  <si>
    <t>ANTONIO CARRETERO ALCANTARA</t>
  </si>
  <si>
    <t>18º</t>
  </si>
  <si>
    <t>19º</t>
  </si>
  <si>
    <t>IV XATIVA NATURAL TRAIL</t>
  </si>
  <si>
    <t>JUAN BAUTISTA GOMIS TORREGROSA</t>
  </si>
  <si>
    <t>20º</t>
  </si>
  <si>
    <t>II C. P. TRAIL BANDOLERA</t>
  </si>
  <si>
    <t>FRANCISCO JAVIER ORTIZ LOPEZ DE AHUMADA</t>
  </si>
  <si>
    <t>FRANCISCO JOSE CORDON RIOS</t>
  </si>
  <si>
    <t>FRANCISCO BUENDIA AROCA</t>
  </si>
  <si>
    <t>MANUEL LARA CANTIZANI</t>
  </si>
  <si>
    <t>21º</t>
  </si>
  <si>
    <t>22º</t>
  </si>
  <si>
    <t>23º</t>
  </si>
  <si>
    <t>24º</t>
  </si>
  <si>
    <t xml:space="preserve">RANKING TRAIL 2016                                      CLUB MARATON LUCENA </t>
  </si>
  <si>
    <t>I TRAIL URBANO MUEVETE POR LA FIBROSIS QUISTICA CABRA</t>
  </si>
  <si>
    <t>JOSE GOMEZ GOMEZ</t>
  </si>
  <si>
    <t>ISIDRO GOMEZ ROMERO</t>
  </si>
  <si>
    <t>FRANCISCO ARCOS SERRANO</t>
  </si>
  <si>
    <t>JUAN RAMIREZ PORRAS</t>
  </si>
  <si>
    <t>25º</t>
  </si>
  <si>
    <t>26º</t>
  </si>
  <si>
    <t>27º</t>
  </si>
  <si>
    <t>28º</t>
  </si>
  <si>
    <t>III LOS GILES TRAIL GRAN CANARIA</t>
  </si>
  <si>
    <t>TRAIL IZAN CABRA</t>
  </si>
  <si>
    <t>ANGEL DELGADO NIETO</t>
  </si>
  <si>
    <t>JUAN CARLOS ESTEPA MONTES</t>
  </si>
  <si>
    <t>RAFAEL VALVERDE RUIZ</t>
  </si>
  <si>
    <t>FRANCISCO DE PAULA MORAN MUÑOZ</t>
  </si>
  <si>
    <t>JUAN PINO CORRALES</t>
  </si>
  <si>
    <t>FRANCISCO JAVIER BALLESTEROS CASTRO</t>
  </si>
  <si>
    <t>29º</t>
  </si>
  <si>
    <t>30º</t>
  </si>
  <si>
    <t>31º</t>
  </si>
  <si>
    <t>32º</t>
  </si>
  <si>
    <t>33º</t>
  </si>
  <si>
    <t>34º</t>
  </si>
  <si>
    <t>I NIGHT TRAIL LA JABEGA</t>
  </si>
  <si>
    <t>V TRAIL NOCTURNO CASTILLO DE CARCABUEY</t>
  </si>
  <si>
    <t>III TRAIL RUNNING NOCTURNA SIERRA DE CORDOBA</t>
  </si>
  <si>
    <t>ANGEL CABALLERO GARCIA</t>
  </si>
  <si>
    <t>RAFAEL HURTADO MARIN</t>
  </si>
  <si>
    <t>DAVID MANJON CABEZA MUÑOZ</t>
  </si>
  <si>
    <t>I TRAIL CIUDAD DE MALAGA</t>
  </si>
  <si>
    <t>FERNANDO TORO GARCIA</t>
  </si>
  <si>
    <t>JOSE LUIS LOPEZ PAREJO</t>
  </si>
  <si>
    <t>ANTONIO VELARDE PARRA</t>
  </si>
  <si>
    <t>ANTONIO CRUZ LARA</t>
  </si>
  <si>
    <t>II TRAIL DE OLVERA</t>
  </si>
  <si>
    <t>LUIS ALBERTO JIMENEZ CABRERA</t>
  </si>
  <si>
    <t>JOSE ANTONIO LARA DELGADO</t>
  </si>
  <si>
    <t>35º</t>
  </si>
  <si>
    <t>36º</t>
  </si>
  <si>
    <t>37º</t>
  </si>
  <si>
    <t>38º</t>
  </si>
  <si>
    <t>39º</t>
  </si>
  <si>
    <t>40º</t>
  </si>
  <si>
    <t>41º</t>
  </si>
  <si>
    <t>42º</t>
  </si>
  <si>
    <t>43º</t>
  </si>
  <si>
    <t>II TRAIL RUNNING COLISEO ALMEDINILLA</t>
  </si>
  <si>
    <t>FRANCISCO MARIN RUIZ</t>
  </si>
  <si>
    <t>44º</t>
  </si>
  <si>
    <t>ULTRA TRAIL VALLE DEL GENAL</t>
  </si>
  <si>
    <t>III ALMIJARA TRAIL NERJA</t>
  </si>
  <si>
    <t>IV TRAIL LAS PALOMAS</t>
  </si>
  <si>
    <t>PEDRO CORTES CABRERA</t>
  </si>
  <si>
    <t>45º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</si>
</sst>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[$-C0A]d\-mmm\-yy;@"/>
    <numFmt numFmtId="166" formatCode="#,##0.0000"/>
  </numFmts>
  <fonts count="46">
    <font>
      <sz val="10"/>
      <name val="Arial"/>
      <family val="0"/>
    </font>
    <font>
      <b/>
      <sz val="9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65" fontId="0" fillId="33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0" fillId="34" borderId="10" xfId="0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165" fontId="0" fillId="34" borderId="12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/>
    </xf>
    <xf numFmtId="166" fontId="0" fillId="0" borderId="13" xfId="0" applyNumberFormat="1" applyFill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0" fillId="0" borderId="13" xfId="0" applyNumberFormat="1" applyFont="1" applyBorder="1" applyAlignment="1">
      <alignment horizontal="center"/>
    </xf>
    <xf numFmtId="0" fontId="2" fillId="36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center" vertical="center" textRotation="45"/>
    </xf>
    <xf numFmtId="0" fontId="3" fillId="0" borderId="12" xfId="0" applyFont="1" applyBorder="1" applyAlignment="1">
      <alignment horizontal="center" vertical="center" textRotation="45"/>
    </xf>
    <xf numFmtId="0" fontId="5" fillId="33" borderId="11" xfId="0" applyFont="1" applyFill="1" applyBorder="1" applyAlignment="1">
      <alignment horizontal="center" vertical="center" textRotation="45" wrapText="1"/>
    </xf>
    <xf numFmtId="0" fontId="5" fillId="0" borderId="12" xfId="0" applyFont="1" applyBorder="1" applyAlignment="1">
      <alignment horizontal="center" vertical="center" textRotation="45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56"/>
  <sheetViews>
    <sheetView tabSelected="1" zoomScalePageLayoutView="0" workbookViewId="0" topLeftCell="A1">
      <pane xSplit="5" topLeftCell="P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44.8515625" style="0" bestFit="1" customWidth="1"/>
    <col min="3" max="3" width="10.57421875" style="12" customWidth="1"/>
    <col min="4" max="70" width="11.421875" style="12" customWidth="1"/>
  </cols>
  <sheetData>
    <row r="1" spans="2:70" ht="45" customHeight="1" thickTop="1">
      <c r="B1" s="23" t="s">
        <v>60</v>
      </c>
      <c r="C1" s="25" t="s">
        <v>0</v>
      </c>
      <c r="D1" s="27" t="s">
        <v>1</v>
      </c>
      <c r="E1" s="29" t="s">
        <v>2</v>
      </c>
      <c r="F1" s="16" t="s">
        <v>13</v>
      </c>
      <c r="G1" s="16" t="s">
        <v>16</v>
      </c>
      <c r="H1" s="5" t="s">
        <v>19</v>
      </c>
      <c r="I1" s="5" t="s">
        <v>40</v>
      </c>
      <c r="J1" s="6" t="s">
        <v>41</v>
      </c>
      <c r="K1" s="16" t="s">
        <v>42</v>
      </c>
      <c r="L1" s="16" t="s">
        <v>43</v>
      </c>
      <c r="M1" s="16" t="s">
        <v>48</v>
      </c>
      <c r="N1" s="5" t="s">
        <v>51</v>
      </c>
      <c r="O1" s="6" t="s">
        <v>61</v>
      </c>
      <c r="P1" s="16" t="s">
        <v>70</v>
      </c>
      <c r="Q1" s="4" t="s">
        <v>71</v>
      </c>
      <c r="R1" s="4" t="s">
        <v>84</v>
      </c>
      <c r="S1" s="5" t="s">
        <v>85</v>
      </c>
      <c r="T1" s="6" t="s">
        <v>86</v>
      </c>
      <c r="U1" s="16" t="s">
        <v>90</v>
      </c>
      <c r="V1" s="4" t="s">
        <v>95</v>
      </c>
      <c r="W1" s="5" t="s">
        <v>107</v>
      </c>
      <c r="X1" s="5" t="s">
        <v>110</v>
      </c>
      <c r="Y1" s="16" t="s">
        <v>111</v>
      </c>
      <c r="Z1" s="16" t="s">
        <v>112</v>
      </c>
      <c r="AA1" s="5"/>
      <c r="AB1" s="5"/>
      <c r="AC1" s="5"/>
      <c r="AD1" s="5"/>
      <c r="AE1" s="5"/>
      <c r="AF1" s="5"/>
      <c r="AG1" s="5"/>
      <c r="AH1" s="6"/>
      <c r="AI1" s="15"/>
      <c r="AJ1" s="5"/>
      <c r="AK1" s="5"/>
      <c r="AL1" s="5"/>
      <c r="AM1" s="5"/>
      <c r="AN1" s="5"/>
      <c r="AO1" s="5"/>
      <c r="AP1" s="5"/>
      <c r="AQ1" s="17"/>
      <c r="AR1" s="16"/>
      <c r="AS1" s="5"/>
      <c r="AT1" s="16"/>
      <c r="AU1" s="16"/>
      <c r="AV1" s="5"/>
      <c r="AW1" s="5"/>
      <c r="AX1" s="5"/>
      <c r="AY1" s="5"/>
      <c r="AZ1" s="16"/>
      <c r="BA1" s="15"/>
      <c r="BB1" s="16"/>
      <c r="BC1" s="15"/>
      <c r="BD1" s="16"/>
      <c r="BE1" s="16"/>
      <c r="BF1" s="5"/>
      <c r="BG1" s="16"/>
      <c r="BH1" s="16"/>
      <c r="BI1" s="5"/>
      <c r="BJ1" s="5"/>
      <c r="BK1" s="5"/>
      <c r="BL1" s="5"/>
      <c r="BM1" s="5"/>
      <c r="BN1" s="16"/>
      <c r="BO1" s="16"/>
      <c r="BP1" s="16"/>
      <c r="BQ1" s="5"/>
      <c r="BR1" s="16"/>
    </row>
    <row r="2" spans="2:70" s="8" customFormat="1" ht="12.75" customHeight="1">
      <c r="B2" s="24"/>
      <c r="C2" s="26"/>
      <c r="D2" s="28"/>
      <c r="E2" s="30"/>
      <c r="F2" s="7">
        <v>42393</v>
      </c>
      <c r="G2" s="7">
        <v>42400</v>
      </c>
      <c r="H2" s="7">
        <v>42407</v>
      </c>
      <c r="I2" s="7">
        <v>42435</v>
      </c>
      <c r="J2" s="7">
        <v>42469</v>
      </c>
      <c r="K2" s="7">
        <v>42477</v>
      </c>
      <c r="L2" s="7">
        <v>42484</v>
      </c>
      <c r="M2" s="7">
        <v>42484</v>
      </c>
      <c r="N2" s="7">
        <v>42519</v>
      </c>
      <c r="O2" s="7">
        <v>42533</v>
      </c>
      <c r="P2" s="7">
        <v>42547</v>
      </c>
      <c r="Q2" s="7">
        <v>42553</v>
      </c>
      <c r="R2" s="7">
        <v>42588</v>
      </c>
      <c r="S2" s="7">
        <v>42609</v>
      </c>
      <c r="T2" s="7">
        <v>42630</v>
      </c>
      <c r="U2" s="7">
        <v>42638</v>
      </c>
      <c r="V2" s="7">
        <v>42658</v>
      </c>
      <c r="W2" s="7">
        <v>42666</v>
      </c>
      <c r="X2" s="7">
        <v>42672</v>
      </c>
      <c r="Y2" s="7">
        <v>42675</v>
      </c>
      <c r="Z2" s="7">
        <v>42721</v>
      </c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18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2:70" ht="12.75">
      <c r="B3" s="19" t="s">
        <v>17</v>
      </c>
      <c r="C3" s="10">
        <f aca="true" t="shared" si="0" ref="C3:C47">COUNTA(F3:BR3)</f>
        <v>7</v>
      </c>
      <c r="D3" s="13" t="s">
        <v>3</v>
      </c>
      <c r="E3" s="21">
        <f>SUMPRODUCT(SMALL(F3:BR3,{1;2;3;4;5}))</f>
        <v>1.2619047619047619</v>
      </c>
      <c r="F3" s="20"/>
      <c r="G3" s="20">
        <v>0.5</v>
      </c>
      <c r="H3" s="20">
        <v>0.14285714285714285</v>
      </c>
      <c r="I3" s="21">
        <v>0.3333333333333333</v>
      </c>
      <c r="J3" s="21"/>
      <c r="K3" s="21">
        <v>0.5</v>
      </c>
      <c r="L3" s="21">
        <v>0.25</v>
      </c>
      <c r="M3" s="21"/>
      <c r="N3" s="21"/>
      <c r="O3" s="21">
        <v>0.2857142857142857</v>
      </c>
      <c r="P3" s="21"/>
      <c r="Q3" s="21"/>
      <c r="R3" s="21"/>
      <c r="S3" s="21"/>
      <c r="T3" s="21">
        <v>0.25</v>
      </c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1"/>
      <c r="BP3" s="21"/>
      <c r="BQ3" s="21"/>
      <c r="BR3" s="21"/>
    </row>
    <row r="4" spans="1:70" ht="12.75">
      <c r="A4" s="3"/>
      <c r="B4" s="19" t="s">
        <v>4</v>
      </c>
      <c r="C4" s="10">
        <f t="shared" si="0"/>
        <v>8</v>
      </c>
      <c r="D4" s="13" t="s">
        <v>6</v>
      </c>
      <c r="E4" s="21">
        <f>SUMPRODUCT(SMALL(F4:BR4,{1;2;3;4;5}))</f>
        <v>1.4976190476190476</v>
      </c>
      <c r="F4" s="21">
        <v>0.5</v>
      </c>
      <c r="G4" s="21"/>
      <c r="H4" s="21">
        <v>0.21428571428571427</v>
      </c>
      <c r="I4" s="21">
        <v>0.6666666666666666</v>
      </c>
      <c r="J4" s="21">
        <v>0.5</v>
      </c>
      <c r="K4" s="21"/>
      <c r="L4" s="21"/>
      <c r="M4" s="21"/>
      <c r="N4" s="21">
        <v>0.25</v>
      </c>
      <c r="O4" s="21"/>
      <c r="P4" s="21"/>
      <c r="Q4" s="21">
        <v>0.2</v>
      </c>
      <c r="R4" s="21">
        <v>0.3333333333333333</v>
      </c>
      <c r="S4" s="21"/>
      <c r="T4" s="21"/>
      <c r="U4" s="21"/>
      <c r="V4" s="21"/>
      <c r="W4" s="21"/>
      <c r="X4" s="21"/>
      <c r="Y4" s="21">
        <v>0.5</v>
      </c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</row>
    <row r="5" spans="1:70" ht="12.75">
      <c r="A5" s="3"/>
      <c r="B5" s="19" t="s">
        <v>44</v>
      </c>
      <c r="C5" s="10">
        <f>COUNTA(F5:BR5)</f>
        <v>5</v>
      </c>
      <c r="D5" s="13" t="s">
        <v>7</v>
      </c>
      <c r="E5" s="21">
        <f>SUMPRODUCT(SMALL(F5:BR5,{1;2;3;4;5}))</f>
        <v>2.4035714285714285</v>
      </c>
      <c r="F5" s="21"/>
      <c r="G5" s="21"/>
      <c r="H5" s="21"/>
      <c r="I5" s="21"/>
      <c r="J5" s="21"/>
      <c r="K5" s="21"/>
      <c r="L5" s="21">
        <v>0.375</v>
      </c>
      <c r="M5" s="21"/>
      <c r="N5" s="21"/>
      <c r="O5" s="21">
        <v>0.42857142857142855</v>
      </c>
      <c r="P5" s="21"/>
      <c r="Q5" s="21">
        <v>0.1</v>
      </c>
      <c r="R5" s="21"/>
      <c r="S5" s="21"/>
      <c r="T5" s="21"/>
      <c r="U5" s="21">
        <v>0.5</v>
      </c>
      <c r="V5" s="21"/>
      <c r="W5" s="21">
        <v>1</v>
      </c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</row>
    <row r="6" spans="1:70" ht="12.75">
      <c r="A6" s="3"/>
      <c r="B6" s="14" t="s">
        <v>11</v>
      </c>
      <c r="C6" s="10">
        <f t="shared" si="0"/>
        <v>6</v>
      </c>
      <c r="D6" s="13" t="s">
        <v>8</v>
      </c>
      <c r="E6" s="21">
        <f>SUMPRODUCT(SMALL(F6:BR6,{1;2;3;4;5}))</f>
        <v>2.625</v>
      </c>
      <c r="F6" s="21">
        <v>0.3333333333333333</v>
      </c>
      <c r="G6" s="21"/>
      <c r="H6" s="21">
        <v>0.5</v>
      </c>
      <c r="I6" s="21">
        <v>1</v>
      </c>
      <c r="J6" s="21">
        <v>1</v>
      </c>
      <c r="K6" s="21"/>
      <c r="L6" s="21"/>
      <c r="M6" s="21"/>
      <c r="N6" s="21">
        <v>0.125</v>
      </c>
      <c r="O6" s="21"/>
      <c r="P6" s="21"/>
      <c r="Q6" s="21"/>
      <c r="R6" s="21">
        <v>0.6666666666666666</v>
      </c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</row>
    <row r="7" spans="2:70" ht="12.75">
      <c r="B7" s="14" t="s">
        <v>12</v>
      </c>
      <c r="C7" s="10">
        <f t="shared" si="0"/>
        <v>4</v>
      </c>
      <c r="D7" s="13" t="s">
        <v>9</v>
      </c>
      <c r="E7" s="21">
        <f aca="true" t="shared" si="1" ref="E7:E47">SUM(F7:BL7)</f>
        <v>0.6845238095238095</v>
      </c>
      <c r="F7" s="20">
        <v>0.16666666666666666</v>
      </c>
      <c r="G7" s="20"/>
      <c r="H7" s="20"/>
      <c r="I7" s="21"/>
      <c r="J7" s="21"/>
      <c r="K7" s="21"/>
      <c r="L7" s="21">
        <v>0.125</v>
      </c>
      <c r="M7" s="21"/>
      <c r="N7" s="21"/>
      <c r="O7" s="21">
        <v>0.14285714285714285</v>
      </c>
      <c r="P7" s="21"/>
      <c r="Q7" s="21"/>
      <c r="R7" s="21"/>
      <c r="S7" s="21"/>
      <c r="T7" s="21"/>
      <c r="U7" s="21">
        <v>0.25</v>
      </c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1"/>
      <c r="BP7" s="21"/>
      <c r="BQ7" s="21"/>
      <c r="BR7" s="21"/>
    </row>
    <row r="8" spans="2:70" ht="12.75">
      <c r="B8" s="9" t="s">
        <v>64</v>
      </c>
      <c r="C8" s="10">
        <f t="shared" si="0"/>
        <v>4</v>
      </c>
      <c r="D8" s="13" t="s">
        <v>10</v>
      </c>
      <c r="E8" s="21">
        <f t="shared" si="1"/>
        <v>3.057142857142857</v>
      </c>
      <c r="F8" s="21"/>
      <c r="G8" s="21"/>
      <c r="H8" s="21"/>
      <c r="I8" s="21"/>
      <c r="J8" s="21"/>
      <c r="K8" s="21"/>
      <c r="L8" s="21"/>
      <c r="M8" s="21"/>
      <c r="N8" s="21"/>
      <c r="O8" s="21">
        <v>0.8571428571428571</v>
      </c>
      <c r="P8" s="21">
        <v>0.5</v>
      </c>
      <c r="Q8" s="22">
        <v>0.7</v>
      </c>
      <c r="R8" s="21"/>
      <c r="S8" s="21"/>
      <c r="T8" s="21"/>
      <c r="U8" s="21">
        <v>1</v>
      </c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</row>
    <row r="9" spans="1:70" ht="12.75">
      <c r="A9" s="3"/>
      <c r="B9" s="9" t="s">
        <v>14</v>
      </c>
      <c r="C9" s="10">
        <f t="shared" si="0"/>
        <v>3</v>
      </c>
      <c r="D9" s="13" t="s">
        <v>18</v>
      </c>
      <c r="E9" s="21">
        <f t="shared" si="1"/>
        <v>1.3749999999999998</v>
      </c>
      <c r="F9" s="21">
        <v>0.6666666666666666</v>
      </c>
      <c r="G9" s="21"/>
      <c r="H9" s="21"/>
      <c r="I9" s="21"/>
      <c r="J9" s="21"/>
      <c r="K9" s="21"/>
      <c r="L9" s="21"/>
      <c r="M9" s="21"/>
      <c r="N9" s="21">
        <v>0.375</v>
      </c>
      <c r="O9" s="21"/>
      <c r="P9" s="21"/>
      <c r="Q9" s="21"/>
      <c r="R9" s="21"/>
      <c r="S9" s="21"/>
      <c r="T9" s="21"/>
      <c r="U9" s="21"/>
      <c r="V9" s="21">
        <v>0.3333333333333333</v>
      </c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</row>
    <row r="10" spans="1:70" ht="12.75">
      <c r="A10" s="3"/>
      <c r="B10" s="14" t="s">
        <v>5</v>
      </c>
      <c r="C10" s="10">
        <f t="shared" si="0"/>
        <v>3</v>
      </c>
      <c r="D10" s="13" t="s">
        <v>30</v>
      </c>
      <c r="E10" s="21">
        <f t="shared" si="1"/>
        <v>1.6333333333333335</v>
      </c>
      <c r="F10" s="21">
        <v>0.8333333333333334</v>
      </c>
      <c r="G10" s="21"/>
      <c r="H10" s="21"/>
      <c r="I10" s="21"/>
      <c r="J10" s="21"/>
      <c r="K10" s="21"/>
      <c r="L10" s="21">
        <v>0.5</v>
      </c>
      <c r="M10" s="21"/>
      <c r="N10" s="21"/>
      <c r="O10" s="21"/>
      <c r="P10" s="21"/>
      <c r="Q10" s="21">
        <v>0.3</v>
      </c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</row>
    <row r="11" spans="1:70" ht="12.75">
      <c r="A11" s="3"/>
      <c r="B11" s="14" t="s">
        <v>27</v>
      </c>
      <c r="C11" s="10">
        <f t="shared" si="0"/>
        <v>3</v>
      </c>
      <c r="D11" s="13" t="s">
        <v>31</v>
      </c>
      <c r="E11" s="21">
        <f t="shared" si="1"/>
        <v>2.107142857142857</v>
      </c>
      <c r="F11" s="21"/>
      <c r="G11" s="21"/>
      <c r="H11" s="21">
        <v>0.8571428571428571</v>
      </c>
      <c r="I11" s="21"/>
      <c r="J11" s="21"/>
      <c r="K11" s="21"/>
      <c r="L11" s="21">
        <v>0.625</v>
      </c>
      <c r="M11" s="21"/>
      <c r="N11" s="21">
        <v>0.625</v>
      </c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</row>
    <row r="12" spans="2:70" ht="12.75">
      <c r="B12" s="9" t="s">
        <v>22</v>
      </c>
      <c r="C12" s="10">
        <f>COUNTA(F12:BR12)</f>
        <v>3</v>
      </c>
      <c r="D12" s="13" t="s">
        <v>32</v>
      </c>
      <c r="E12" s="21">
        <f>SUM(F12:BL12)</f>
        <v>2.357142857142857</v>
      </c>
      <c r="F12" s="21"/>
      <c r="G12" s="21"/>
      <c r="H12" s="21">
        <v>0.35714285714285715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>
        <v>1</v>
      </c>
      <c r="W12" s="21"/>
      <c r="X12" s="21">
        <v>1</v>
      </c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</row>
    <row r="13" spans="2:70" ht="12.75">
      <c r="B13" s="14" t="s">
        <v>20</v>
      </c>
      <c r="C13" s="10">
        <f>COUNTA(F13:BR13)</f>
        <v>2</v>
      </c>
      <c r="D13" s="13" t="s">
        <v>33</v>
      </c>
      <c r="E13" s="21">
        <f>SUM(F13:BL13)</f>
        <v>0.5714285714285714</v>
      </c>
      <c r="F13" s="20"/>
      <c r="G13" s="20"/>
      <c r="H13" s="20">
        <v>0.07142857142857142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>
        <v>0.5</v>
      </c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1"/>
      <c r="BP13" s="21"/>
      <c r="BQ13" s="21"/>
      <c r="BR13" s="21"/>
    </row>
    <row r="14" spans="1:70" ht="12.75">
      <c r="A14" s="3"/>
      <c r="B14" s="9" t="s">
        <v>91</v>
      </c>
      <c r="C14" s="10">
        <f>COUNTA(F14:BR14)</f>
        <v>2</v>
      </c>
      <c r="D14" s="13" t="s">
        <v>34</v>
      </c>
      <c r="E14" s="21">
        <f>SUM(F14:BL14)</f>
        <v>0.5833333333333333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>
        <v>0.25</v>
      </c>
      <c r="V14" s="21"/>
      <c r="W14" s="21"/>
      <c r="X14" s="21"/>
      <c r="Y14" s="21"/>
      <c r="Z14" s="21">
        <v>0.3333333333333333</v>
      </c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</row>
    <row r="15" spans="2:70" ht="12.75">
      <c r="B15" s="14" t="s">
        <v>73</v>
      </c>
      <c r="C15" s="10">
        <f>COUNTA(F15:BR15)</f>
        <v>2</v>
      </c>
      <c r="D15" s="13" t="s">
        <v>35</v>
      </c>
      <c r="E15" s="21">
        <f>SUM(F15:BL15)</f>
        <v>1.15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>
        <v>0.4</v>
      </c>
      <c r="R15" s="21"/>
      <c r="S15" s="21"/>
      <c r="T15" s="21"/>
      <c r="U15" s="21">
        <v>0.75</v>
      </c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</row>
    <row r="16" spans="1:70" ht="12.75">
      <c r="A16" s="3"/>
      <c r="B16" s="14" t="s">
        <v>77</v>
      </c>
      <c r="C16" s="10">
        <f t="shared" si="0"/>
        <v>2</v>
      </c>
      <c r="D16" s="13" t="s">
        <v>36</v>
      </c>
      <c r="E16" s="21">
        <f t="shared" si="1"/>
        <v>1.5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>
        <v>1</v>
      </c>
      <c r="R16" s="21"/>
      <c r="S16" s="21">
        <v>0.5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</row>
    <row r="17" spans="1:70" ht="12.75">
      <c r="A17" s="3"/>
      <c r="B17" s="14" t="s">
        <v>26</v>
      </c>
      <c r="C17" s="10">
        <f t="shared" si="0"/>
        <v>2</v>
      </c>
      <c r="D17" s="13" t="s">
        <v>37</v>
      </c>
      <c r="E17" s="21">
        <f t="shared" si="1"/>
        <v>1.5357142857142856</v>
      </c>
      <c r="F17" s="21"/>
      <c r="G17" s="21"/>
      <c r="H17" s="21">
        <v>0.7857142857142857</v>
      </c>
      <c r="I17" s="21"/>
      <c r="J17" s="21"/>
      <c r="K17" s="21"/>
      <c r="L17" s="21">
        <v>0.75</v>
      </c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</row>
    <row r="18" spans="1:70" ht="12.75">
      <c r="A18" s="3"/>
      <c r="B18" s="9" t="s">
        <v>15</v>
      </c>
      <c r="C18" s="10">
        <f t="shared" si="0"/>
        <v>2</v>
      </c>
      <c r="D18" s="13" t="s">
        <v>38</v>
      </c>
      <c r="E18" s="21">
        <f t="shared" si="1"/>
        <v>1.5714285714285714</v>
      </c>
      <c r="F18" s="21">
        <v>1</v>
      </c>
      <c r="G18" s="21"/>
      <c r="H18" s="21">
        <v>0.5714285714285714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</row>
    <row r="19" spans="1:70" ht="12.75">
      <c r="A19" s="3"/>
      <c r="B19" s="14" t="s">
        <v>25</v>
      </c>
      <c r="C19" s="10">
        <f t="shared" si="0"/>
        <v>2</v>
      </c>
      <c r="D19" s="13" t="s">
        <v>39</v>
      </c>
      <c r="E19" s="21">
        <f t="shared" si="1"/>
        <v>1.5892857142857144</v>
      </c>
      <c r="F19" s="21"/>
      <c r="G19" s="21"/>
      <c r="H19" s="21">
        <v>0.7142857142857143</v>
      </c>
      <c r="I19" s="21"/>
      <c r="J19" s="21"/>
      <c r="K19" s="21"/>
      <c r="L19" s="21">
        <v>0.875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</row>
    <row r="20" spans="1:70" ht="12.75">
      <c r="A20" s="3"/>
      <c r="B20" s="14" t="s">
        <v>45</v>
      </c>
      <c r="C20" s="10">
        <f t="shared" si="0"/>
        <v>2</v>
      </c>
      <c r="D20" s="13" t="s">
        <v>46</v>
      </c>
      <c r="E20" s="21">
        <f t="shared" si="1"/>
        <v>2</v>
      </c>
      <c r="F20" s="21"/>
      <c r="G20" s="21"/>
      <c r="H20" s="21"/>
      <c r="I20" s="21"/>
      <c r="J20" s="21"/>
      <c r="K20" s="21"/>
      <c r="L20" s="21">
        <v>1</v>
      </c>
      <c r="M20" s="21"/>
      <c r="N20" s="21"/>
      <c r="O20" s="21"/>
      <c r="P20" s="21"/>
      <c r="Q20" s="21"/>
      <c r="R20" s="21">
        <v>1</v>
      </c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</row>
    <row r="21" spans="1:70" ht="12.75">
      <c r="A21" s="3"/>
      <c r="B21" s="14" t="s">
        <v>54</v>
      </c>
      <c r="C21" s="10">
        <f t="shared" si="0"/>
        <v>2</v>
      </c>
      <c r="D21" s="13" t="s">
        <v>47</v>
      </c>
      <c r="E21" s="21">
        <f t="shared" si="1"/>
        <v>2</v>
      </c>
      <c r="F21" s="21"/>
      <c r="G21" s="21"/>
      <c r="H21" s="21"/>
      <c r="I21" s="21"/>
      <c r="J21" s="21"/>
      <c r="K21" s="21"/>
      <c r="L21" s="21"/>
      <c r="M21" s="21"/>
      <c r="N21" s="21">
        <v>1</v>
      </c>
      <c r="O21" s="21"/>
      <c r="P21" s="21"/>
      <c r="Q21" s="21"/>
      <c r="R21" s="21"/>
      <c r="S21" s="21">
        <v>1</v>
      </c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</row>
    <row r="22" spans="2:70" ht="12.75">
      <c r="B22" s="9" t="s">
        <v>94</v>
      </c>
      <c r="C22" s="10">
        <f>COUNTA(F22:BR22)</f>
        <v>2</v>
      </c>
      <c r="D22" s="13" t="s">
        <v>50</v>
      </c>
      <c r="E22" s="21">
        <f>SUM(F22:BL22)</f>
        <v>2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>
        <v>1</v>
      </c>
      <c r="V22" s="21"/>
      <c r="W22" s="21"/>
      <c r="X22" s="21"/>
      <c r="Y22" s="21"/>
      <c r="Z22" s="21">
        <v>1</v>
      </c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</row>
    <row r="23" spans="1:70" ht="12.75">
      <c r="A23" s="3"/>
      <c r="B23" s="9" t="s">
        <v>21</v>
      </c>
      <c r="C23" s="10">
        <f t="shared" si="0"/>
        <v>1</v>
      </c>
      <c r="D23" s="13" t="s">
        <v>56</v>
      </c>
      <c r="E23" s="21">
        <f t="shared" si="1"/>
        <v>0.2857142857142857</v>
      </c>
      <c r="F23" s="21"/>
      <c r="G23" s="21"/>
      <c r="H23" s="21">
        <v>0.2857142857142857</v>
      </c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</row>
    <row r="24" spans="2:70" ht="12.75">
      <c r="B24" s="9" t="s">
        <v>23</v>
      </c>
      <c r="C24" s="10">
        <f t="shared" si="0"/>
        <v>1</v>
      </c>
      <c r="D24" s="13" t="s">
        <v>57</v>
      </c>
      <c r="E24" s="21">
        <f t="shared" si="1"/>
        <v>0.42857142857142855</v>
      </c>
      <c r="F24" s="21"/>
      <c r="G24" s="21"/>
      <c r="H24" s="21">
        <v>0.42857142857142855</v>
      </c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</row>
    <row r="25" spans="2:70" ht="12.75">
      <c r="B25" s="9" t="s">
        <v>108</v>
      </c>
      <c r="C25" s="10">
        <f>COUNTA(F25:BR25)</f>
        <v>1</v>
      </c>
      <c r="D25" s="13" t="s">
        <v>58</v>
      </c>
      <c r="E25" s="21">
        <f>SUM(F25:BL25)</f>
        <v>0.5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>
        <v>0.5</v>
      </c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</row>
    <row r="26" spans="2:70" ht="12.75">
      <c r="B26" s="9" t="s">
        <v>49</v>
      </c>
      <c r="C26" s="10">
        <f t="shared" si="0"/>
        <v>1</v>
      </c>
      <c r="D26" s="13" t="s">
        <v>59</v>
      </c>
      <c r="E26" s="21">
        <f t="shared" si="1"/>
        <v>0.5</v>
      </c>
      <c r="F26" s="21"/>
      <c r="G26" s="21"/>
      <c r="H26" s="21"/>
      <c r="I26" s="21"/>
      <c r="J26" s="21"/>
      <c r="K26" s="21"/>
      <c r="L26" s="21"/>
      <c r="M26" s="21">
        <v>0.5</v>
      </c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1"/>
      <c r="BP26" s="21"/>
      <c r="BQ26" s="21"/>
      <c r="BR26" s="21"/>
    </row>
    <row r="27" spans="1:70" ht="12.75">
      <c r="A27" s="3"/>
      <c r="B27" s="9" t="s">
        <v>52</v>
      </c>
      <c r="C27" s="10">
        <f t="shared" si="0"/>
        <v>1</v>
      </c>
      <c r="D27" s="13" t="s">
        <v>66</v>
      </c>
      <c r="E27" s="21">
        <f t="shared" si="1"/>
        <v>0.5</v>
      </c>
      <c r="F27" s="21"/>
      <c r="G27" s="21"/>
      <c r="H27" s="21"/>
      <c r="I27" s="21"/>
      <c r="J27" s="21"/>
      <c r="K27" s="21"/>
      <c r="L27" s="21"/>
      <c r="M27" s="21"/>
      <c r="N27" s="21">
        <v>0.5</v>
      </c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</row>
    <row r="28" spans="1:70" ht="12.75">
      <c r="A28" s="3"/>
      <c r="B28" s="14" t="s">
        <v>74</v>
      </c>
      <c r="C28" s="10">
        <f t="shared" si="0"/>
        <v>1</v>
      </c>
      <c r="D28" s="13" t="s">
        <v>67</v>
      </c>
      <c r="E28" s="21">
        <f t="shared" si="1"/>
        <v>0.5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>
        <v>0.5</v>
      </c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</row>
    <row r="29" spans="2:70" ht="12.75">
      <c r="B29" s="9" t="s">
        <v>87</v>
      </c>
      <c r="C29" s="10">
        <f t="shared" si="0"/>
        <v>1</v>
      </c>
      <c r="D29" s="13" t="s">
        <v>68</v>
      </c>
      <c r="E29" s="21">
        <f t="shared" si="1"/>
        <v>0.5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>
        <v>0.5</v>
      </c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</row>
    <row r="30" spans="2:70" ht="12.75">
      <c r="B30" s="9" t="s">
        <v>92</v>
      </c>
      <c r="C30" s="10">
        <f t="shared" si="0"/>
        <v>1</v>
      </c>
      <c r="D30" s="13" t="s">
        <v>69</v>
      </c>
      <c r="E30" s="21">
        <f t="shared" si="1"/>
        <v>0.5</v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>
        <v>0.5</v>
      </c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</row>
    <row r="31" spans="2:70" ht="12.75">
      <c r="B31" s="9" t="s">
        <v>97</v>
      </c>
      <c r="C31" s="10">
        <f t="shared" si="0"/>
        <v>1</v>
      </c>
      <c r="D31" s="13" t="s">
        <v>78</v>
      </c>
      <c r="E31" s="21">
        <f t="shared" si="1"/>
        <v>0.5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>
        <v>0.5</v>
      </c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</row>
    <row r="32" spans="2:70" ht="12.75">
      <c r="B32" s="9" t="s">
        <v>62</v>
      </c>
      <c r="C32" s="10">
        <f t="shared" si="0"/>
        <v>1</v>
      </c>
      <c r="D32" s="13" t="s">
        <v>79</v>
      </c>
      <c r="E32" s="21">
        <f t="shared" si="1"/>
        <v>0.5714285714285714</v>
      </c>
      <c r="F32" s="21"/>
      <c r="G32" s="21"/>
      <c r="H32" s="21"/>
      <c r="I32" s="21"/>
      <c r="J32" s="21"/>
      <c r="K32" s="21"/>
      <c r="L32" s="21"/>
      <c r="M32" s="21"/>
      <c r="N32" s="21"/>
      <c r="O32" s="21">
        <v>0.5714285714285714</v>
      </c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</row>
    <row r="33" spans="2:70" ht="12.75">
      <c r="B33" s="9" t="s">
        <v>75</v>
      </c>
      <c r="C33" s="10">
        <f t="shared" si="0"/>
        <v>1</v>
      </c>
      <c r="D33" s="13" t="s">
        <v>80</v>
      </c>
      <c r="E33" s="21">
        <f t="shared" si="1"/>
        <v>0.6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>
        <v>0.6</v>
      </c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</row>
    <row r="34" spans="2:70" ht="12.75">
      <c r="B34" s="9" t="s">
        <v>24</v>
      </c>
      <c r="C34" s="10">
        <f t="shared" si="0"/>
        <v>1</v>
      </c>
      <c r="D34" s="13" t="s">
        <v>81</v>
      </c>
      <c r="E34" s="21">
        <f t="shared" si="1"/>
        <v>0.6428571428571429</v>
      </c>
      <c r="F34" s="21"/>
      <c r="G34" s="21"/>
      <c r="H34" s="21">
        <v>0.6428571428571429</v>
      </c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</row>
    <row r="35" spans="2:70" ht="12.75" customHeight="1">
      <c r="B35" s="9" t="s">
        <v>96</v>
      </c>
      <c r="C35" s="10">
        <f t="shared" si="0"/>
        <v>1</v>
      </c>
      <c r="D35" s="13" t="s">
        <v>82</v>
      </c>
      <c r="E35" s="21">
        <f t="shared" si="1"/>
        <v>0.6666666666666666</v>
      </c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>
        <v>0.6666666666666666</v>
      </c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</row>
    <row r="36" spans="2:70" ht="12.75">
      <c r="B36" s="9" t="s">
        <v>113</v>
      </c>
      <c r="C36" s="10">
        <f>COUNTA(F36:BR36)</f>
        <v>1</v>
      </c>
      <c r="D36" s="13" t="s">
        <v>83</v>
      </c>
      <c r="E36" s="21">
        <f>SUM(F36:BL36)</f>
        <v>0.6666666666666666</v>
      </c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>
        <v>0.6666666666666666</v>
      </c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</row>
    <row r="37" spans="1:70" ht="12.75">
      <c r="A37" s="3"/>
      <c r="B37" s="14" t="s">
        <v>63</v>
      </c>
      <c r="C37" s="10">
        <f t="shared" si="0"/>
        <v>1</v>
      </c>
      <c r="D37" s="13" t="s">
        <v>98</v>
      </c>
      <c r="E37" s="21">
        <f t="shared" si="1"/>
        <v>0.7142857142857143</v>
      </c>
      <c r="F37" s="21"/>
      <c r="G37" s="21"/>
      <c r="H37" s="21"/>
      <c r="I37" s="21"/>
      <c r="J37" s="21"/>
      <c r="K37" s="21"/>
      <c r="L37" s="21"/>
      <c r="M37" s="21"/>
      <c r="N37" s="21"/>
      <c r="O37" s="21">
        <v>0.7142857142857143</v>
      </c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1"/>
      <c r="BP37" s="21"/>
      <c r="BQ37" s="21"/>
      <c r="BR37" s="21"/>
    </row>
    <row r="38" spans="2:70" ht="12.75">
      <c r="B38" s="1" t="s">
        <v>55</v>
      </c>
      <c r="C38" s="10">
        <f t="shared" si="0"/>
        <v>1</v>
      </c>
      <c r="D38" s="13" t="s">
        <v>99</v>
      </c>
      <c r="E38" s="21">
        <f t="shared" si="1"/>
        <v>0.75</v>
      </c>
      <c r="F38" s="21"/>
      <c r="G38" s="21"/>
      <c r="H38" s="21"/>
      <c r="I38" s="21"/>
      <c r="J38" s="21"/>
      <c r="K38" s="21"/>
      <c r="L38" s="21"/>
      <c r="M38" s="21"/>
      <c r="N38" s="21">
        <v>0.75</v>
      </c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</row>
    <row r="39" spans="2:70" ht="12.75">
      <c r="B39" s="9" t="s">
        <v>88</v>
      </c>
      <c r="C39" s="10">
        <f t="shared" si="0"/>
        <v>1</v>
      </c>
      <c r="D39" s="13" t="s">
        <v>100</v>
      </c>
      <c r="E39" s="21">
        <f t="shared" si="1"/>
        <v>0.75</v>
      </c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>
        <v>0.75</v>
      </c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</row>
    <row r="40" spans="2:70" ht="12.75">
      <c r="B40" s="9" t="s">
        <v>93</v>
      </c>
      <c r="C40" s="10">
        <f t="shared" si="0"/>
        <v>1</v>
      </c>
      <c r="D40" s="13" t="s">
        <v>101</v>
      </c>
      <c r="E40" s="21">
        <f t="shared" si="1"/>
        <v>0.75</v>
      </c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>
        <v>0.75</v>
      </c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</row>
    <row r="41" spans="1:70" ht="12.75">
      <c r="A41" s="3"/>
      <c r="B41" s="14" t="s">
        <v>72</v>
      </c>
      <c r="C41" s="10">
        <f t="shared" si="0"/>
        <v>1</v>
      </c>
      <c r="D41" s="13" t="s">
        <v>102</v>
      </c>
      <c r="E41" s="21">
        <f t="shared" si="1"/>
        <v>0.8</v>
      </c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>
        <v>0.8</v>
      </c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</row>
    <row r="42" spans="1:70" ht="12.75">
      <c r="A42" s="3"/>
      <c r="B42" s="9" t="s">
        <v>53</v>
      </c>
      <c r="C42" s="10">
        <f t="shared" si="0"/>
        <v>1</v>
      </c>
      <c r="D42" s="13" t="s">
        <v>103</v>
      </c>
      <c r="E42" s="21">
        <f t="shared" si="1"/>
        <v>0.875</v>
      </c>
      <c r="F42" s="21"/>
      <c r="G42" s="21"/>
      <c r="H42" s="21"/>
      <c r="I42" s="21"/>
      <c r="J42" s="21"/>
      <c r="K42" s="21"/>
      <c r="L42" s="21"/>
      <c r="M42" s="21"/>
      <c r="N42" s="21">
        <v>0.875</v>
      </c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</row>
    <row r="43" spans="1:70" ht="12.75">
      <c r="A43" s="3"/>
      <c r="B43" s="14" t="s">
        <v>76</v>
      </c>
      <c r="C43" s="10">
        <f t="shared" si="0"/>
        <v>1</v>
      </c>
      <c r="D43" s="13" t="s">
        <v>104</v>
      </c>
      <c r="E43" s="21">
        <f t="shared" si="1"/>
        <v>0.9</v>
      </c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>
        <v>0.9</v>
      </c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</row>
    <row r="44" spans="1:70" ht="12.75">
      <c r="A44" s="3"/>
      <c r="B44" s="14" t="s">
        <v>28</v>
      </c>
      <c r="C44" s="10">
        <f t="shared" si="0"/>
        <v>1</v>
      </c>
      <c r="D44" s="13" t="s">
        <v>105</v>
      </c>
      <c r="E44" s="21">
        <f t="shared" si="1"/>
        <v>0.9285714285714286</v>
      </c>
      <c r="F44" s="21"/>
      <c r="G44" s="21"/>
      <c r="H44" s="21">
        <v>0.9285714285714286</v>
      </c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</row>
    <row r="45" spans="1:70" ht="12.75">
      <c r="A45" s="3"/>
      <c r="B45" s="14" t="s">
        <v>29</v>
      </c>
      <c r="C45" s="10">
        <f t="shared" si="0"/>
        <v>1</v>
      </c>
      <c r="D45" s="13" t="s">
        <v>106</v>
      </c>
      <c r="E45" s="21">
        <f t="shared" si="1"/>
        <v>1</v>
      </c>
      <c r="F45" s="21"/>
      <c r="G45" s="21"/>
      <c r="H45" s="21">
        <v>1</v>
      </c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</row>
    <row r="46" spans="2:70" ht="12.75">
      <c r="B46" s="9" t="s">
        <v>65</v>
      </c>
      <c r="C46" s="10">
        <f t="shared" si="0"/>
        <v>1</v>
      </c>
      <c r="D46" s="13" t="s">
        <v>109</v>
      </c>
      <c r="E46" s="21">
        <f t="shared" si="1"/>
        <v>1</v>
      </c>
      <c r="F46" s="21"/>
      <c r="G46" s="21"/>
      <c r="H46" s="21"/>
      <c r="I46" s="21"/>
      <c r="J46" s="21"/>
      <c r="K46" s="21"/>
      <c r="L46" s="21"/>
      <c r="M46" s="21"/>
      <c r="N46" s="21"/>
      <c r="O46" s="21">
        <v>1</v>
      </c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</row>
    <row r="47" spans="1:70" ht="12.75">
      <c r="A47" s="3"/>
      <c r="B47" s="9" t="s">
        <v>89</v>
      </c>
      <c r="C47" s="10">
        <f t="shared" si="0"/>
        <v>1</v>
      </c>
      <c r="D47" s="13" t="s">
        <v>114</v>
      </c>
      <c r="E47" s="21">
        <f t="shared" si="1"/>
        <v>1</v>
      </c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>
        <v>1</v>
      </c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</row>
    <row r="48" spans="2:70" ht="12.75">
      <c r="B48" s="1"/>
      <c r="C48" s="10"/>
      <c r="D48" s="13"/>
      <c r="E48" s="10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</row>
    <row r="49" spans="1:70" ht="12.75">
      <c r="A49" s="3"/>
      <c r="B49" s="9"/>
      <c r="C49" s="10"/>
      <c r="D49" s="13"/>
      <c r="E49" s="10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</row>
    <row r="50" spans="2:70" ht="12.75">
      <c r="B50" s="9"/>
      <c r="C50" s="10"/>
      <c r="D50" s="13"/>
      <c r="E50" s="10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</row>
    <row r="51" spans="2:70" ht="12.75">
      <c r="B51" s="9"/>
      <c r="C51" s="10"/>
      <c r="D51" s="13"/>
      <c r="E51" s="10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</row>
    <row r="52" spans="1:70" ht="12.75">
      <c r="A52" s="3"/>
      <c r="B52" s="9"/>
      <c r="C52" s="10"/>
      <c r="D52" s="13"/>
      <c r="E52" s="10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</row>
    <row r="53" spans="2:70" ht="12.75">
      <c r="B53" s="9"/>
      <c r="C53" s="10"/>
      <c r="D53" s="13"/>
      <c r="E53" s="10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</row>
    <row r="54" spans="2:70" ht="12.75">
      <c r="B54" s="9"/>
      <c r="C54" s="10"/>
      <c r="D54" s="13"/>
      <c r="E54" s="10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</row>
    <row r="55" spans="2:3" ht="12.75">
      <c r="B55" s="2"/>
      <c r="C55" s="11"/>
    </row>
    <row r="56" ht="12.75">
      <c r="D56" s="11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</dc:creator>
  <cp:keywords/>
  <dc:description/>
  <cp:lastModifiedBy>USER7</cp:lastModifiedBy>
  <cp:lastPrinted>2015-08-13T18:07:51Z</cp:lastPrinted>
  <dcterms:created xsi:type="dcterms:W3CDTF">2011-05-28T09:21:45Z</dcterms:created>
  <dcterms:modified xsi:type="dcterms:W3CDTF">2016-12-23T15:12:16Z</dcterms:modified>
  <cp:category/>
  <cp:version/>
  <cp:contentType/>
  <cp:contentStatus/>
</cp:coreProperties>
</file>