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<sst xmlns="http://schemas.openxmlformats.org/spreadsheetml/2006/main" count="199" uniqueCount="199">
  <si>
    <t>Nº CARRERAS</t>
  </si>
  <si>
    <t>CLASIFICACION</t>
  </si>
  <si>
    <t>PUNTUACION</t>
  </si>
  <si>
    <t xml:space="preserve">RANKING MEDIA Y LARGA DISTANCIA 2014                            CLUB MARATON LUCENA </t>
  </si>
  <si>
    <t>RAFAEL LARA GUTIERREZ</t>
  </si>
  <si>
    <t>JOSE ANTONIO SOME CALVILLO</t>
  </si>
  <si>
    <t>RAFAEL CARMONA BURGOS</t>
  </si>
  <si>
    <t>XXXII RUTA CARLOS III ECIJA</t>
  </si>
  <si>
    <t>1º</t>
  </si>
  <si>
    <t>2º</t>
  </si>
  <si>
    <t>3º</t>
  </si>
  <si>
    <t>4º</t>
  </si>
  <si>
    <t>5º</t>
  </si>
  <si>
    <t>JUAN VALERA LARA</t>
  </si>
  <si>
    <t>AGUSTIN CASTRO CARRASQUILLA</t>
  </si>
  <si>
    <t>XIX MEDIA MARATON ISLA DE LA CARTUJA</t>
  </si>
  <si>
    <t>6º</t>
  </si>
  <si>
    <t>XVII MEDIA MARATON ALMERIA</t>
  </si>
  <si>
    <t>7º</t>
  </si>
  <si>
    <r>
      <t xml:space="preserve">XXV MEDIA MARATON </t>
    </r>
    <r>
      <rPr>
        <sz val="6.5"/>
        <rFont val="Arial"/>
        <family val="2"/>
      </rPr>
      <t>TORREMOLINOS</t>
    </r>
  </si>
  <si>
    <t>SALVADOR ENCABO SERVIAN</t>
  </si>
  <si>
    <t>ANTONIO MARIN SALAZAR</t>
  </si>
  <si>
    <t>FRANCISCO JESUS MARTINEZ CAMPAÑA</t>
  </si>
  <si>
    <t>RAFAEL TOLEDANO LOPEZ</t>
  </si>
  <si>
    <t>8º</t>
  </si>
  <si>
    <t>9º</t>
  </si>
  <si>
    <t>10º</t>
  </si>
  <si>
    <t>11º</t>
  </si>
  <si>
    <t>XXIV MEDIA MARATON PUENTE GENIL</t>
  </si>
  <si>
    <t>ANGEL CABALLERO GARCIA</t>
  </si>
  <si>
    <t>MANUEL SERRANO BARRANCO</t>
  </si>
  <si>
    <t>JAIME ASTALS SUBIRATS</t>
  </si>
  <si>
    <t>JUAN DE MATA CABALLERO SANCHEZ</t>
  </si>
  <si>
    <t>RAFAEL VALVERDE RUIZ</t>
  </si>
  <si>
    <t>VICENTE GARCIA MOLINA</t>
  </si>
  <si>
    <t>DANIEL HENARES MONTILLA</t>
  </si>
  <si>
    <t>DARIO CARMONA BURGOS</t>
  </si>
  <si>
    <t>ANTONIO CONTRERAS LEIVA</t>
  </si>
  <si>
    <t>FRANCISCO JAVIER ALBA GARCIA</t>
  </si>
  <si>
    <t>FRANCISCO BUENDIA AROCA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</si>
  <si>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</si>
  <si>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</si>
  <si>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</si>
  <si>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</si>
  <si>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</si>
  <si>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</si>
  <si>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</si>
  <si>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</si>
  <si>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</si>
  <si>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</si>
  <si>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XXX MARATON SEVILLA</t>
  </si>
  <si>
    <t>CARLOS MARTOS</t>
  </si>
  <si>
    <t>DANI ZAMORANO</t>
  </si>
  <si>
    <t>22º</t>
  </si>
  <si>
    <t>23º</t>
  </si>
  <si>
    <t>24º</t>
  </si>
  <si>
    <t>25º</t>
  </si>
  <si>
    <t>XV MEDIA MARATON ESPIEL BELMEZ</t>
  </si>
  <si>
    <t>XXIV MEDIA MARATON LISBOA</t>
  </si>
  <si>
    <t>FRANCISCO DORADO MOLINERO</t>
  </si>
  <si>
    <t>FRANCISCO MANUEL DORADO DIAZ</t>
  </si>
  <si>
    <t>26º</t>
  </si>
  <si>
    <t>27º</t>
  </si>
  <si>
    <t>28º</t>
  </si>
  <si>
    <t>29º</t>
  </si>
  <si>
    <t>30º</t>
  </si>
  <si>
    <t>31º</t>
  </si>
  <si>
    <t>32º</t>
  </si>
  <si>
    <t>33º</t>
  </si>
  <si>
    <t>34º</t>
  </si>
  <si>
    <t>35º</t>
  </si>
  <si>
    <t>X MARATON MTB-TRAIL BRIMZ GUZMAN EL BUENO X SIERRA MORENA 30 KM</t>
  </si>
  <si>
    <t>36º</t>
  </si>
  <si>
    <t>I TRAIL CIUDAD DE MALAGA</t>
  </si>
  <si>
    <t>XXVIII MEDIA MARATON BAHIA DE CADIZ</t>
  </si>
  <si>
    <t>FRANCISCO ROLDAN TIENDA</t>
  </si>
  <si>
    <t>37º</t>
  </si>
  <si>
    <t>II MEDIA MARATON TORUÑOS ALGAIDA</t>
  </si>
  <si>
    <t>XXIV MEDIA MARATON MALAGA</t>
  </si>
  <si>
    <t>VIII MEDIA MARATON CACERES</t>
  </si>
  <si>
    <t>I MEDIA MARATON LUCENA</t>
  </si>
  <si>
    <t>MIGUEL ALVAREZ PRIEGO</t>
  </si>
  <si>
    <t>JAVIER VERGARA SERRANO</t>
  </si>
  <si>
    <t>LUCAS CARMONA MORENO</t>
  </si>
  <si>
    <t>DAVID DORADO MOLINERO</t>
  </si>
  <si>
    <t>RAFAEL HUTADO MARIN</t>
  </si>
  <si>
    <t>JUAN CABRERA ROMERO</t>
  </si>
  <si>
    <t>JULIAN GARCIA CALVILLO</t>
  </si>
  <si>
    <t>FRANCISCO RAMIREZ GARCIA</t>
  </si>
  <si>
    <t>PEDRO DIAZ VILLEGAS</t>
  </si>
  <si>
    <t>CARLOS MAILLO LEGAZA</t>
  </si>
  <si>
    <t>CARLOS NICOT BENITO</t>
  </si>
  <si>
    <t>ANTONIO CABRERA ROMERO</t>
  </si>
  <si>
    <t>JESUS MANUEL LARA CABALLERO</t>
  </si>
  <si>
    <t>JOSE MANUEL ESPARTERO TORRECILLA</t>
  </si>
  <si>
    <t>JOSE LUIS PEREZ MOLINERO</t>
  </si>
  <si>
    <t>JAVI JIMENEZ JIMENEZ</t>
  </si>
  <si>
    <t>JOSE ANTONIO REYES FERNANDEZ</t>
  </si>
  <si>
    <t>ANTONIO DAVID OSUNA PEREZ</t>
  </si>
  <si>
    <t>JOSE JULIO JIMENEZ PEREZ</t>
  </si>
  <si>
    <t>RAFAEL LARA LOPEZ</t>
  </si>
  <si>
    <t>MANUEL ZAMORANO VERGARA</t>
  </si>
  <si>
    <t>ANTONIO TORRALBO GARCIA</t>
  </si>
  <si>
    <t>MANUEL LARA BUENDIA</t>
  </si>
  <si>
    <t>ABELARDO SANCHEZ HERNANDEZ</t>
  </si>
  <si>
    <t>DIONISIO FLORES PIERNAGORDA</t>
  </si>
  <si>
    <t>ANTONIO ARROYO RUIZ</t>
  </si>
  <si>
    <t>GABRIEL GONZALEZ BARRANCO</t>
  </si>
  <si>
    <t>LUIS LUQUE CRUZ</t>
  </si>
  <si>
    <t>MANUEL LARA CANTIZANI</t>
  </si>
  <si>
    <t>AGUSTIN PAREJO FLORES</t>
  </si>
  <si>
    <t>FRANCISCO ARCOS SERRANO</t>
  </si>
  <si>
    <t>SERGIO HENARES MONTILLA</t>
  </si>
  <si>
    <t>FRANCISCO JAVIER OSUNA PRIETO</t>
  </si>
  <si>
    <t>JUAN DIAZ VILLEGAS</t>
  </si>
  <si>
    <t>JESUS PINEDA CARRASCO</t>
  </si>
  <si>
    <t>VICTOR MANUEL CAÑETE ROLDAN</t>
  </si>
  <si>
    <t>JESUS BEATO FERNANDEZ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</si>
  <si>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</si>
  <si>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</si>
  <si>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</si>
  <si>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</si>
  <si>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</si>
  <si>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</si>
  <si>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</si>
  <si>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</si>
  <si>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</si>
  <si>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</si>
  <si>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</si>
  <si>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</si>
  <si>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</si>
  <si>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</si>
  <si>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</si>
  <si>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</si>
  <si>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</si>
  <si>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</si>
  <si>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</si>
  <si>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</si>
  <si>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</si>
  <si>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</si>
  <si>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</si>
  <si>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</si>
  <si>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</si>
  <si>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JESUS TOLEDANO CANTERO</t>
  </si>
  <si>
    <t>63º</t>
  </si>
  <si>
    <t>I MEDIA MARATON VELEZ-MALAGA</t>
  </si>
  <si>
    <t>XX MEDIA MARATON CASTRO DEL RIO</t>
  </si>
  <si>
    <t>NOCTURNA MONTEJAQUE MALAGA</t>
  </si>
  <si>
    <t xml:space="preserve">II MEDIA MARATON MARTOS </t>
  </si>
  <si>
    <t>AITOR HURTADO LOPEZ</t>
  </si>
  <si>
    <t>JAVIER PEREZ CASTILLA</t>
  </si>
  <si>
    <t>64º</t>
  </si>
  <si>
    <t>65º</t>
  </si>
  <si>
    <t>III HUELLA DEL BUHO COLOMERA GRANADA</t>
  </si>
  <si>
    <t>XXIX MEDIA MARATON MARBELLA</t>
  </si>
  <si>
    <t>FRANCISCO J. REYES FERNANDEZ</t>
  </si>
  <si>
    <t>XXIX MEDIA MARATON CORDOBA ALMODOVAR</t>
  </si>
  <si>
    <t>28-sep.-14</t>
  </si>
  <si>
    <t>66º</t>
  </si>
  <si>
    <t>I MARATON Y MEDIA MARATON VIAS VERDES LA SUBBETICA</t>
  </si>
  <si>
    <t>JOSE CARLOS HURTADO MARJALIZO</t>
  </si>
  <si>
    <t>67º</t>
  </si>
  <si>
    <t>I MEDIA MARATON VILLA DUCAL OSUNA</t>
  </si>
  <si>
    <t>XXXII MEDIA MARATON GRANADA</t>
  </si>
  <si>
    <t>68º</t>
  </si>
  <si>
    <t xml:space="preserve">XX MEDIA MARATON LA CARLOTA </t>
  </si>
  <si>
    <t>XXI MEDIA MARATON VOIE ROYALE SAINT DENIS</t>
  </si>
  <si>
    <t>II MARATON CIUDAD DE MURCIA</t>
  </si>
  <si>
    <t>I TRAIL SIERRA DE LAS NIEVES MARBELLA</t>
  </si>
  <si>
    <t>III MEDIA MARATON ANTEQUERA</t>
  </si>
  <si>
    <t>II BEAS DE GRANADA</t>
  </si>
  <si>
    <t>XXX MEDIA MARATON CORDOBA</t>
  </si>
  <si>
    <t>JOSE MANUEL DEL PINO MARTINEZ</t>
  </si>
  <si>
    <t>PACO MOLINA VALENZUELA</t>
  </si>
  <si>
    <t>JOSE PLAZA CASTRO</t>
  </si>
  <si>
    <t>ALBERTO DEL PINO MARTINEZ</t>
  </si>
  <si>
    <t>ANTONIO CARRETERO ALCANTARA</t>
  </si>
  <si>
    <t>JOSE ANTONIO PINEDA</t>
  </si>
  <si>
    <t>ANTONIO LUIS GARCIA GONZALEZ</t>
  </si>
  <si>
    <t>JUAN PEREZ BLANCAS</t>
  </si>
  <si>
    <t>FRANCISCO MANUEL AGUILAR SERRANO</t>
  </si>
  <si>
    <t>MIGUEL CHACON BERGILLOS</t>
  </si>
  <si>
    <t>JUAN CRISTOBAL ORTEGA NUÑEZ</t>
  </si>
  <si>
    <t>JERONIMO MOLERO PINO</t>
  </si>
  <si>
    <t>RAFAEL CANO PEREZ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</si>
  <si>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</si>
  <si>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</si>
  <si>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</si>
  <si>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</si>
  <si>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</si>
  <si>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</si>
  <si>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</si>
  <si>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</si>
  <si>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</si>
  <si>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</si>
  <si>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</si>
  <si>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</si>
  <si>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V MARATON MALAGA</t>
  </si>
  <si>
    <t>III MEDIA MARATON MONTAÑA ALBUÑUELAS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</si>
</sst>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</numFmts>
  <fonts count="4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sz val="6.5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65" fontId="0" fillId="3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4" fillId="34" borderId="11" xfId="0" applyFont="1" applyFill="1" applyBorder="1" applyAlignment="1">
      <alignment horizontal="center" vertical="center" textRotation="45" wrapText="1"/>
    </xf>
    <xf numFmtId="0" fontId="4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7"/>
  <sheetViews>
    <sheetView tabSelected="1"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38.421875" style="0" customWidth="1"/>
    <col min="3" max="3" width="10.57421875" style="12" customWidth="1"/>
    <col min="5" max="42" width="11.421875" style="12" customWidth="1"/>
  </cols>
  <sheetData>
    <row r="1" spans="2:42" ht="45" customHeight="1" thickTop="1">
      <c r="B1" s="21" t="s">
        <v>3</v>
      </c>
      <c r="C1" s="23" t="s">
        <v>0</v>
      </c>
      <c r="D1" s="25" t="s">
        <v>1</v>
      </c>
      <c r="E1" s="27" t="s">
        <v>2</v>
      </c>
      <c r="F1" s="5" t="s">
        <v>7</v>
      </c>
      <c r="G1" s="6" t="s">
        <v>15</v>
      </c>
      <c r="H1" s="5" t="s">
        <v>17</v>
      </c>
      <c r="I1" s="6" t="s">
        <v>19</v>
      </c>
      <c r="J1" s="6" t="s">
        <v>28</v>
      </c>
      <c r="K1" s="5" t="s">
        <v>50</v>
      </c>
      <c r="L1" s="6" t="s">
        <v>57</v>
      </c>
      <c r="M1" s="5" t="s">
        <v>58</v>
      </c>
      <c r="N1" s="17" t="s">
        <v>71</v>
      </c>
      <c r="O1" s="5" t="s">
        <v>73</v>
      </c>
      <c r="P1" s="6" t="s">
        <v>74</v>
      </c>
      <c r="Q1" s="6" t="s">
        <v>77</v>
      </c>
      <c r="R1" s="5" t="s">
        <v>78</v>
      </c>
      <c r="S1" s="5" t="s">
        <v>79</v>
      </c>
      <c r="T1" s="5" t="s">
        <v>80</v>
      </c>
      <c r="U1" s="6" t="s">
        <v>145</v>
      </c>
      <c r="V1" s="6" t="s">
        <v>146</v>
      </c>
      <c r="W1" s="6" t="s">
        <v>147</v>
      </c>
      <c r="X1" s="19" t="s">
        <v>148</v>
      </c>
      <c r="Y1" s="6" t="s">
        <v>153</v>
      </c>
      <c r="Z1" s="5" t="s">
        <v>154</v>
      </c>
      <c r="AA1" s="6" t="s">
        <v>156</v>
      </c>
      <c r="AB1" s="20" t="s">
        <v>159</v>
      </c>
      <c r="AC1" s="6" t="s">
        <v>162</v>
      </c>
      <c r="AD1" s="19" t="s">
        <v>163</v>
      </c>
      <c r="AE1" s="19" t="s">
        <v>165</v>
      </c>
      <c r="AF1" s="6" t="s">
        <v>166</v>
      </c>
      <c r="AG1" s="19" t="s">
        <v>167</v>
      </c>
      <c r="AH1" s="6" t="s">
        <v>168</v>
      </c>
      <c r="AI1" s="19" t="s">
        <v>169</v>
      </c>
      <c r="AJ1" s="19" t="s">
        <v>170</v>
      </c>
      <c r="AK1" s="19" t="s">
        <v>171</v>
      </c>
      <c r="AL1" s="19" t="s">
        <v>197</v>
      </c>
      <c r="AM1" s="6" t="s">
        <v>198</v>
      </c>
      <c r="AN1" s="19"/>
      <c r="AO1" s="6"/>
      <c r="AP1" s="5"/>
    </row>
    <row r="2" spans="2:42" s="8" customFormat="1" ht="12.75" customHeight="1">
      <c r="B2" s="22"/>
      <c r="C2" s="24"/>
      <c r="D2" s="26"/>
      <c r="E2" s="28"/>
      <c r="F2" s="7">
        <v>41651</v>
      </c>
      <c r="G2" s="7">
        <v>41665</v>
      </c>
      <c r="H2" s="7">
        <v>41672</v>
      </c>
      <c r="I2" s="7">
        <v>41672</v>
      </c>
      <c r="J2" s="7">
        <v>41679</v>
      </c>
      <c r="K2" s="7">
        <v>41693</v>
      </c>
      <c r="L2" s="7">
        <v>41714</v>
      </c>
      <c r="M2" s="7">
        <v>41714</v>
      </c>
      <c r="N2" s="7">
        <v>41720</v>
      </c>
      <c r="O2" s="7">
        <v>41721</v>
      </c>
      <c r="P2" s="7">
        <v>41721</v>
      </c>
      <c r="Q2" s="7">
        <v>41728</v>
      </c>
      <c r="R2" s="7">
        <v>41735</v>
      </c>
      <c r="S2" s="7">
        <v>41735</v>
      </c>
      <c r="T2" s="7">
        <v>41735</v>
      </c>
      <c r="U2" s="7">
        <v>41756</v>
      </c>
      <c r="V2" s="7">
        <v>41760</v>
      </c>
      <c r="W2" s="7">
        <v>41804</v>
      </c>
      <c r="X2" s="7">
        <v>41812</v>
      </c>
      <c r="Y2" s="7">
        <v>41881</v>
      </c>
      <c r="Z2" s="7">
        <v>41910</v>
      </c>
      <c r="AA2" s="7" t="s">
        <v>157</v>
      </c>
      <c r="AB2" s="7">
        <v>41910</v>
      </c>
      <c r="AC2" s="7">
        <v>41917</v>
      </c>
      <c r="AD2" s="7">
        <v>41917</v>
      </c>
      <c r="AE2" s="7">
        <v>41925</v>
      </c>
      <c r="AF2" s="7">
        <v>41938</v>
      </c>
      <c r="AG2" s="7">
        <v>41945</v>
      </c>
      <c r="AH2" s="7">
        <v>41951</v>
      </c>
      <c r="AI2" s="7">
        <v>41966</v>
      </c>
      <c r="AJ2" s="7">
        <v>41966</v>
      </c>
      <c r="AK2" s="7">
        <v>41973</v>
      </c>
      <c r="AL2" s="7">
        <v>41980</v>
      </c>
      <c r="AM2" s="7">
        <v>41994</v>
      </c>
      <c r="AN2" s="7"/>
      <c r="AO2" s="7"/>
      <c r="AP2" s="7"/>
    </row>
    <row r="3" spans="1:42" ht="12.75">
      <c r="A3" s="4"/>
      <c r="B3" s="10" t="s">
        <v>29</v>
      </c>
      <c r="C3" s="11">
        <f>COUNTA(F3:AP3)</f>
        <v>6</v>
      </c>
      <c r="D3" s="15" t="s">
        <v>8</v>
      </c>
      <c r="E3" s="11">
        <f>SUMPRODUCT(SMALL(F3:AP3,{1;2;3;4;5}))</f>
        <v>5</v>
      </c>
      <c r="F3" s="11"/>
      <c r="G3" s="11"/>
      <c r="H3" s="11"/>
      <c r="I3" s="11"/>
      <c r="J3" s="11">
        <v>1</v>
      </c>
      <c r="K3" s="11">
        <v>1</v>
      </c>
      <c r="L3" s="11"/>
      <c r="M3" s="11">
        <v>3</v>
      </c>
      <c r="N3" s="11"/>
      <c r="O3" s="11"/>
      <c r="P3" s="11"/>
      <c r="Q3" s="11"/>
      <c r="R3" s="11"/>
      <c r="S3" s="11"/>
      <c r="T3" s="11"/>
      <c r="U3" s="11"/>
      <c r="V3" s="11">
        <v>1</v>
      </c>
      <c r="W3" s="11"/>
      <c r="X3" s="11"/>
      <c r="Y3" s="11"/>
      <c r="Z3" s="11"/>
      <c r="AA3" s="11"/>
      <c r="AB3" s="11"/>
      <c r="AC3" s="11"/>
      <c r="AD3" s="11"/>
      <c r="AE3" s="11">
        <v>1</v>
      </c>
      <c r="AF3" s="11"/>
      <c r="AG3" s="11"/>
      <c r="AH3" s="11"/>
      <c r="AI3" s="11"/>
      <c r="AJ3" s="11"/>
      <c r="AK3" s="11">
        <v>1</v>
      </c>
      <c r="AL3" s="11"/>
      <c r="AM3" s="11"/>
      <c r="AN3" s="11"/>
      <c r="AO3" s="11"/>
      <c r="AP3" s="11"/>
    </row>
    <row r="4" spans="1:42" ht="12.75" customHeight="1">
      <c r="A4" s="4"/>
      <c r="B4" s="10" t="s">
        <v>13</v>
      </c>
      <c r="C4" s="11">
        <f aca="true" t="shared" si="0" ref="C4:C18">COUNTA(F4:AP4)</f>
        <v>14</v>
      </c>
      <c r="D4" s="15" t="s">
        <v>9</v>
      </c>
      <c r="E4" s="11">
        <f>SUMPRODUCT(SMALL(F4:AP4,{1;2;3;4;5}))</f>
        <v>7</v>
      </c>
      <c r="F4" s="11">
        <v>3</v>
      </c>
      <c r="G4" s="11"/>
      <c r="H4" s="11"/>
      <c r="I4" s="11"/>
      <c r="J4" s="11"/>
      <c r="K4" s="11"/>
      <c r="L4" s="11"/>
      <c r="M4" s="11">
        <v>9</v>
      </c>
      <c r="N4" s="11">
        <v>4</v>
      </c>
      <c r="O4" s="11">
        <v>2</v>
      </c>
      <c r="P4" s="11"/>
      <c r="Q4" s="11"/>
      <c r="R4" s="11"/>
      <c r="S4" s="11"/>
      <c r="T4" s="11">
        <v>21</v>
      </c>
      <c r="U4" s="11"/>
      <c r="V4" s="11">
        <v>5</v>
      </c>
      <c r="W4" s="11">
        <v>2</v>
      </c>
      <c r="X4" s="11"/>
      <c r="Y4" s="11">
        <v>1</v>
      </c>
      <c r="Z4" s="11"/>
      <c r="AA4" s="11"/>
      <c r="AB4" s="11">
        <v>2</v>
      </c>
      <c r="AC4" s="11">
        <v>1</v>
      </c>
      <c r="AD4" s="11"/>
      <c r="AE4" s="11">
        <v>3</v>
      </c>
      <c r="AF4" s="11"/>
      <c r="AG4" s="11"/>
      <c r="AH4" s="11">
        <v>2</v>
      </c>
      <c r="AI4" s="11">
        <v>2</v>
      </c>
      <c r="AJ4" s="11"/>
      <c r="AK4" s="11"/>
      <c r="AL4" s="11">
        <v>1</v>
      </c>
      <c r="AM4" s="11"/>
      <c r="AN4" s="11"/>
      <c r="AO4" s="11"/>
      <c r="AP4" s="11"/>
    </row>
    <row r="5" spans="2:42" ht="12.75">
      <c r="B5" s="10" t="s">
        <v>113</v>
      </c>
      <c r="C5" s="11">
        <f>COUNTA(F5:AP5)</f>
        <v>6</v>
      </c>
      <c r="D5" s="15" t="s">
        <v>10</v>
      </c>
      <c r="E5" s="11">
        <f>SUMPRODUCT(SMALL(F5:AP5,{1;2;3;4;5}))</f>
        <v>7</v>
      </c>
      <c r="F5" s="11"/>
      <c r="G5" s="11"/>
      <c r="H5" s="11"/>
      <c r="I5" s="11"/>
      <c r="J5" s="11"/>
      <c r="K5" s="11">
        <v>2</v>
      </c>
      <c r="L5" s="11"/>
      <c r="M5" s="11"/>
      <c r="N5" s="11"/>
      <c r="O5" s="11"/>
      <c r="P5" s="11"/>
      <c r="Q5" s="11"/>
      <c r="R5" s="11"/>
      <c r="S5" s="11"/>
      <c r="T5" s="11">
        <v>50</v>
      </c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>
        <v>1</v>
      </c>
      <c r="AH5" s="11"/>
      <c r="AI5" s="11"/>
      <c r="AJ5" s="11">
        <v>1</v>
      </c>
      <c r="AK5" s="11">
        <v>2</v>
      </c>
      <c r="AL5" s="11"/>
      <c r="AM5" s="11">
        <v>1</v>
      </c>
      <c r="AN5" s="11"/>
      <c r="AO5" s="11"/>
      <c r="AP5" s="11"/>
    </row>
    <row r="6" spans="1:42" ht="12.75">
      <c r="A6" s="4"/>
      <c r="B6" s="3" t="s">
        <v>5</v>
      </c>
      <c r="C6" s="11">
        <f>COUNTA(F6:AP6)</f>
        <v>13</v>
      </c>
      <c r="D6" s="15" t="s">
        <v>11</v>
      </c>
      <c r="E6" s="11">
        <f>SUMPRODUCT(SMALL(F6:AP6,{1;2;3;4;5}))</f>
        <v>9</v>
      </c>
      <c r="F6" s="11">
        <v>2</v>
      </c>
      <c r="G6" s="11"/>
      <c r="H6" s="11"/>
      <c r="I6" s="11"/>
      <c r="J6" s="11">
        <v>6</v>
      </c>
      <c r="K6" s="11">
        <v>7</v>
      </c>
      <c r="L6" s="11"/>
      <c r="M6" s="11"/>
      <c r="N6" s="11">
        <v>2</v>
      </c>
      <c r="O6" s="11"/>
      <c r="P6" s="11"/>
      <c r="Q6" s="11"/>
      <c r="R6" s="11"/>
      <c r="S6" s="11"/>
      <c r="T6" s="11">
        <v>26</v>
      </c>
      <c r="U6" s="11"/>
      <c r="V6" s="11">
        <v>4</v>
      </c>
      <c r="W6" s="11"/>
      <c r="X6" s="11">
        <v>2</v>
      </c>
      <c r="Y6" s="11"/>
      <c r="Z6" s="11"/>
      <c r="AA6" s="11">
        <v>7</v>
      </c>
      <c r="AB6" s="11"/>
      <c r="AC6" s="11">
        <v>6</v>
      </c>
      <c r="AD6" s="11"/>
      <c r="AE6" s="11">
        <v>4</v>
      </c>
      <c r="AF6" s="11"/>
      <c r="AG6" s="11"/>
      <c r="AH6" s="11">
        <v>1</v>
      </c>
      <c r="AI6" s="11"/>
      <c r="AJ6" s="11"/>
      <c r="AK6" s="11">
        <v>24</v>
      </c>
      <c r="AL6" s="11">
        <v>2</v>
      </c>
      <c r="AM6" s="11"/>
      <c r="AN6" s="11"/>
      <c r="AO6" s="11"/>
      <c r="AP6" s="11"/>
    </row>
    <row r="7" spans="1:42" ht="12.75">
      <c r="A7" s="4"/>
      <c r="B7" s="16" t="s">
        <v>33</v>
      </c>
      <c r="C7" s="11">
        <f t="shared" si="0"/>
        <v>7</v>
      </c>
      <c r="D7" s="15" t="s">
        <v>12</v>
      </c>
      <c r="E7" s="11">
        <f>SUMPRODUCT(SMALL(F7:AP7,{1;2;3;4;5}))</f>
        <v>10</v>
      </c>
      <c r="F7" s="11"/>
      <c r="G7" s="11"/>
      <c r="H7" s="11">
        <v>1</v>
      </c>
      <c r="I7" s="11"/>
      <c r="J7" s="11">
        <v>5</v>
      </c>
      <c r="K7" s="11"/>
      <c r="L7" s="11">
        <v>2</v>
      </c>
      <c r="M7" s="11"/>
      <c r="N7" s="11"/>
      <c r="O7" s="11"/>
      <c r="P7" s="11"/>
      <c r="Q7" s="11">
        <v>1</v>
      </c>
      <c r="R7" s="11"/>
      <c r="S7" s="11"/>
      <c r="T7" s="11"/>
      <c r="U7" s="11"/>
      <c r="V7" s="11"/>
      <c r="W7" s="11"/>
      <c r="X7" s="11"/>
      <c r="Y7" s="11"/>
      <c r="Z7" s="11"/>
      <c r="AA7" s="11">
        <v>4</v>
      </c>
      <c r="AB7" s="11"/>
      <c r="AC7" s="11">
        <v>2</v>
      </c>
      <c r="AD7" s="11"/>
      <c r="AE7" s="11"/>
      <c r="AF7" s="11"/>
      <c r="AG7" s="11"/>
      <c r="AH7" s="11"/>
      <c r="AI7" s="11"/>
      <c r="AJ7" s="11"/>
      <c r="AK7" s="11">
        <v>15</v>
      </c>
      <c r="AL7" s="11"/>
      <c r="AM7" s="11"/>
      <c r="AN7" s="11"/>
      <c r="AO7" s="11"/>
      <c r="AP7" s="11"/>
    </row>
    <row r="8" spans="2:42" ht="12.75">
      <c r="B8" s="9" t="s">
        <v>149</v>
      </c>
      <c r="C8" s="11">
        <f>COUNTA(F8:AP8)</f>
        <v>7</v>
      </c>
      <c r="D8" s="15" t="s">
        <v>16</v>
      </c>
      <c r="E8" s="11">
        <f>SUMPRODUCT(SMALL(F8:AP8,{1;2;3;4;5}))</f>
        <v>12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</v>
      </c>
      <c r="Y8" s="11">
        <v>4</v>
      </c>
      <c r="Z8" s="11"/>
      <c r="AA8" s="11"/>
      <c r="AB8" s="11">
        <v>4</v>
      </c>
      <c r="AC8" s="11">
        <v>4</v>
      </c>
      <c r="AD8" s="11"/>
      <c r="AE8" s="11">
        <v>2</v>
      </c>
      <c r="AF8" s="11"/>
      <c r="AG8" s="11"/>
      <c r="AH8" s="11"/>
      <c r="AI8" s="11">
        <v>1</v>
      </c>
      <c r="AJ8" s="11"/>
      <c r="AK8" s="11">
        <v>13</v>
      </c>
      <c r="AL8" s="11"/>
      <c r="AM8" s="11"/>
      <c r="AN8" s="11"/>
      <c r="AO8" s="11"/>
      <c r="AP8" s="11"/>
    </row>
    <row r="9" spans="1:42" ht="12.75">
      <c r="A9" s="4"/>
      <c r="B9" s="16" t="s">
        <v>4</v>
      </c>
      <c r="C9" s="11">
        <f t="shared" si="0"/>
        <v>5</v>
      </c>
      <c r="D9" s="15" t="s">
        <v>18</v>
      </c>
      <c r="E9" s="11">
        <f>SUM(F9:AP9)</f>
        <v>16</v>
      </c>
      <c r="F9" s="11">
        <v>1</v>
      </c>
      <c r="G9" s="11"/>
      <c r="H9" s="11"/>
      <c r="I9" s="11"/>
      <c r="J9" s="11"/>
      <c r="K9" s="11">
        <v>4</v>
      </c>
      <c r="L9" s="11"/>
      <c r="M9" s="11">
        <v>2</v>
      </c>
      <c r="N9" s="11"/>
      <c r="O9" s="11"/>
      <c r="P9" s="11"/>
      <c r="Q9" s="11"/>
      <c r="R9" s="11"/>
      <c r="S9" s="11"/>
      <c r="T9" s="11">
        <v>8</v>
      </c>
      <c r="U9" s="11"/>
      <c r="V9" s="11"/>
      <c r="W9" s="11"/>
      <c r="X9" s="11"/>
      <c r="Y9" s="11"/>
      <c r="Z9" s="11"/>
      <c r="AA9" s="11"/>
      <c r="AB9" s="11">
        <v>1</v>
      </c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ht="12.75">
      <c r="A10" s="4"/>
      <c r="B10" s="3" t="s">
        <v>21</v>
      </c>
      <c r="C10" s="11">
        <f t="shared" si="0"/>
        <v>12</v>
      </c>
      <c r="D10" s="15" t="s">
        <v>24</v>
      </c>
      <c r="E10" s="11">
        <f>SUMPRODUCT(SMALL(F10:AP10,{1;2;3;4;5}))</f>
        <v>16</v>
      </c>
      <c r="F10" s="11"/>
      <c r="G10" s="11"/>
      <c r="H10" s="11"/>
      <c r="I10" s="11">
        <v>2</v>
      </c>
      <c r="J10" s="11">
        <v>10</v>
      </c>
      <c r="K10" s="11"/>
      <c r="L10" s="11"/>
      <c r="M10" s="11"/>
      <c r="N10" s="11"/>
      <c r="O10" s="11">
        <v>3</v>
      </c>
      <c r="P10" s="11"/>
      <c r="Q10" s="11"/>
      <c r="R10" s="11"/>
      <c r="S10" s="11"/>
      <c r="T10" s="11">
        <v>39</v>
      </c>
      <c r="U10" s="11"/>
      <c r="V10" s="11"/>
      <c r="W10" s="11"/>
      <c r="X10" s="11">
        <v>4</v>
      </c>
      <c r="Y10" s="11">
        <v>2</v>
      </c>
      <c r="Z10" s="11"/>
      <c r="AA10" s="11"/>
      <c r="AB10" s="11">
        <v>6</v>
      </c>
      <c r="AC10" s="11">
        <v>7</v>
      </c>
      <c r="AD10" s="11"/>
      <c r="AE10" s="11">
        <v>5</v>
      </c>
      <c r="AF10" s="11"/>
      <c r="AG10" s="11"/>
      <c r="AH10" s="11"/>
      <c r="AI10" s="11">
        <v>5</v>
      </c>
      <c r="AJ10" s="11"/>
      <c r="AK10" s="11">
        <v>29</v>
      </c>
      <c r="AL10" s="11">
        <v>5</v>
      </c>
      <c r="AM10" s="11"/>
      <c r="AN10" s="11"/>
      <c r="AO10" s="11"/>
      <c r="AP10" s="11"/>
    </row>
    <row r="11" spans="1:42" ht="12.75">
      <c r="A11" s="4"/>
      <c r="B11" s="3" t="s">
        <v>23</v>
      </c>
      <c r="C11" s="11">
        <f>COUNTA(F11:AP11)</f>
        <v>9</v>
      </c>
      <c r="D11" s="15" t="s">
        <v>25</v>
      </c>
      <c r="E11" s="11">
        <f>SUMPRODUCT(SMALL(F11:AP11,{1;2;3;4;5}))</f>
        <v>20</v>
      </c>
      <c r="F11" s="11"/>
      <c r="G11" s="11"/>
      <c r="H11" s="11"/>
      <c r="I11" s="11">
        <v>1</v>
      </c>
      <c r="J11" s="11"/>
      <c r="K11" s="11"/>
      <c r="L11" s="11"/>
      <c r="M11" s="11"/>
      <c r="N11" s="11"/>
      <c r="O11" s="11">
        <v>4</v>
      </c>
      <c r="P11" s="11"/>
      <c r="Q11" s="11"/>
      <c r="R11" s="11"/>
      <c r="S11" s="11"/>
      <c r="T11" s="11"/>
      <c r="U11" s="11"/>
      <c r="V11" s="11"/>
      <c r="W11" s="11"/>
      <c r="X11" s="11">
        <v>5</v>
      </c>
      <c r="Y11" s="11">
        <v>5</v>
      </c>
      <c r="Z11" s="11"/>
      <c r="AA11" s="11"/>
      <c r="AB11" s="11">
        <v>7</v>
      </c>
      <c r="AC11" s="11">
        <v>8</v>
      </c>
      <c r="AD11" s="11"/>
      <c r="AE11" s="11"/>
      <c r="AF11" s="11"/>
      <c r="AG11" s="11"/>
      <c r="AH11" s="11">
        <v>5</v>
      </c>
      <c r="AI11" s="11"/>
      <c r="AJ11" s="11"/>
      <c r="AK11" s="11">
        <v>30</v>
      </c>
      <c r="AL11" s="11">
        <v>6</v>
      </c>
      <c r="AM11" s="11"/>
      <c r="AN11" s="11"/>
      <c r="AO11" s="11"/>
      <c r="AP11" s="11"/>
    </row>
    <row r="12" spans="1:42" ht="12.75">
      <c r="A12" s="4"/>
      <c r="B12" s="16" t="s">
        <v>36</v>
      </c>
      <c r="C12" s="11">
        <f t="shared" si="0"/>
        <v>7</v>
      </c>
      <c r="D12" s="15" t="s">
        <v>26</v>
      </c>
      <c r="E12" s="11">
        <f>SUMPRODUCT(SMALL(F12:AP12,{1;2;3;4;5}))</f>
        <v>21</v>
      </c>
      <c r="F12" s="11"/>
      <c r="G12" s="11"/>
      <c r="H12" s="11"/>
      <c r="I12" s="11"/>
      <c r="J12" s="11">
        <v>9</v>
      </c>
      <c r="K12" s="11"/>
      <c r="L12" s="11"/>
      <c r="M12" s="11">
        <v>14</v>
      </c>
      <c r="N12" s="11"/>
      <c r="O12" s="11"/>
      <c r="P12" s="11"/>
      <c r="Q12" s="11"/>
      <c r="R12" s="11">
        <v>1</v>
      </c>
      <c r="S12" s="11"/>
      <c r="T12" s="11"/>
      <c r="U12" s="11"/>
      <c r="V12" s="11"/>
      <c r="W12" s="11">
        <v>5</v>
      </c>
      <c r="X12" s="11"/>
      <c r="Y12" s="11">
        <v>3</v>
      </c>
      <c r="Z12" s="11"/>
      <c r="AA12" s="11"/>
      <c r="AB12" s="11">
        <v>3</v>
      </c>
      <c r="AC12" s="11"/>
      <c r="AD12" s="11"/>
      <c r="AE12" s="11"/>
      <c r="AF12" s="11"/>
      <c r="AG12" s="11"/>
      <c r="AH12" s="11"/>
      <c r="AI12" s="11"/>
      <c r="AJ12" s="11"/>
      <c r="AK12" s="11">
        <v>37</v>
      </c>
      <c r="AL12" s="11"/>
      <c r="AM12" s="11"/>
      <c r="AN12" s="11"/>
      <c r="AO12" s="11"/>
      <c r="AP12" s="11"/>
    </row>
    <row r="13" spans="1:42" ht="12.75">
      <c r="A13" s="4"/>
      <c r="B13" s="9" t="s">
        <v>91</v>
      </c>
      <c r="C13" s="11">
        <f>COUNTA(F13:AP13)</f>
        <v>8</v>
      </c>
      <c r="D13" s="15" t="s">
        <v>27</v>
      </c>
      <c r="E13" s="11">
        <f>SUMPRODUCT(SMALL(F13:AP13,{1;2;3;4;5}))</f>
        <v>19</v>
      </c>
      <c r="F13" s="11"/>
      <c r="G13" s="11"/>
      <c r="H13" s="11"/>
      <c r="I13" s="11"/>
      <c r="J13" s="11"/>
      <c r="K13" s="11"/>
      <c r="L13" s="11"/>
      <c r="M13" s="11">
        <v>7</v>
      </c>
      <c r="N13" s="11"/>
      <c r="O13" s="11">
        <v>1</v>
      </c>
      <c r="P13" s="11"/>
      <c r="Q13" s="11"/>
      <c r="R13" s="11"/>
      <c r="S13" s="11"/>
      <c r="T13" s="11">
        <v>15</v>
      </c>
      <c r="U13" s="11"/>
      <c r="V13" s="11"/>
      <c r="W13" s="11"/>
      <c r="X13" s="11"/>
      <c r="Y13" s="11"/>
      <c r="Z13" s="11"/>
      <c r="AA13" s="11">
        <v>5</v>
      </c>
      <c r="AB13" s="11"/>
      <c r="AC13" s="11"/>
      <c r="AD13" s="11"/>
      <c r="AE13" s="11">
        <v>6</v>
      </c>
      <c r="AF13" s="11"/>
      <c r="AG13" s="11"/>
      <c r="AH13" s="11"/>
      <c r="AI13" s="11">
        <v>3</v>
      </c>
      <c r="AJ13" s="11"/>
      <c r="AK13" s="11">
        <v>26</v>
      </c>
      <c r="AL13" s="11">
        <v>4</v>
      </c>
      <c r="AM13" s="11"/>
      <c r="AN13" s="11"/>
      <c r="AO13" s="11"/>
      <c r="AP13" s="11"/>
    </row>
    <row r="14" spans="1:42" ht="12.75">
      <c r="A14" s="4"/>
      <c r="B14" s="9" t="s">
        <v>105</v>
      </c>
      <c r="C14" s="11">
        <f>COUNTA(F14:AP14)</f>
        <v>8</v>
      </c>
      <c r="D14" s="15" t="s">
        <v>40</v>
      </c>
      <c r="E14" s="11">
        <f>SUMPRODUCT(SMALL(F14:AP14,{1;2;3;4;5}))</f>
        <v>21</v>
      </c>
      <c r="F14" s="11"/>
      <c r="G14" s="11"/>
      <c r="H14" s="11"/>
      <c r="I14" s="11"/>
      <c r="J14" s="11"/>
      <c r="K14" s="11"/>
      <c r="L14" s="11"/>
      <c r="M14" s="11">
        <v>10</v>
      </c>
      <c r="N14" s="11">
        <v>3</v>
      </c>
      <c r="O14" s="11"/>
      <c r="P14" s="11"/>
      <c r="Q14" s="11"/>
      <c r="R14" s="11"/>
      <c r="S14" s="11"/>
      <c r="T14" s="11">
        <v>35</v>
      </c>
      <c r="U14" s="11"/>
      <c r="V14" s="11"/>
      <c r="W14" s="11"/>
      <c r="X14" s="11"/>
      <c r="Y14" s="11"/>
      <c r="Z14" s="11"/>
      <c r="AA14" s="11">
        <v>6</v>
      </c>
      <c r="AB14" s="11"/>
      <c r="AC14" s="11">
        <v>5</v>
      </c>
      <c r="AD14" s="11"/>
      <c r="AE14" s="11"/>
      <c r="AF14" s="11"/>
      <c r="AG14" s="11"/>
      <c r="AH14" s="11"/>
      <c r="AI14" s="11">
        <v>4</v>
      </c>
      <c r="AJ14" s="11"/>
      <c r="AK14" s="11">
        <v>19</v>
      </c>
      <c r="AL14" s="11">
        <v>3</v>
      </c>
      <c r="AM14" s="11"/>
      <c r="AN14" s="11"/>
      <c r="AO14" s="11"/>
      <c r="AP14" s="11"/>
    </row>
    <row r="15" spans="1:42" ht="12.75">
      <c r="A15" s="4"/>
      <c r="B15" s="9" t="s">
        <v>22</v>
      </c>
      <c r="C15" s="11">
        <f>COUNTA(F15:AP15)</f>
        <v>11</v>
      </c>
      <c r="D15" s="15" t="s">
        <v>41</v>
      </c>
      <c r="E15" s="11">
        <f>SUMPRODUCT(SMALL(F15:AP15,{1;2;3;4;5}))</f>
        <v>27</v>
      </c>
      <c r="F15" s="11"/>
      <c r="G15" s="11"/>
      <c r="H15" s="11"/>
      <c r="I15" s="11">
        <v>4</v>
      </c>
      <c r="J15" s="11"/>
      <c r="K15" s="11"/>
      <c r="L15" s="11"/>
      <c r="M15" s="11"/>
      <c r="N15" s="11"/>
      <c r="O15" s="11">
        <v>5</v>
      </c>
      <c r="P15" s="11"/>
      <c r="Q15" s="11"/>
      <c r="R15" s="11"/>
      <c r="S15" s="11"/>
      <c r="T15" s="11">
        <v>48</v>
      </c>
      <c r="U15" s="11"/>
      <c r="V15" s="11"/>
      <c r="W15" s="11"/>
      <c r="X15" s="11">
        <v>6</v>
      </c>
      <c r="Y15" s="11"/>
      <c r="Z15" s="11"/>
      <c r="AA15" s="11"/>
      <c r="AB15" s="11">
        <v>8</v>
      </c>
      <c r="AC15" s="11">
        <v>10</v>
      </c>
      <c r="AD15" s="11"/>
      <c r="AE15" s="11">
        <v>7</v>
      </c>
      <c r="AF15" s="11"/>
      <c r="AG15" s="11"/>
      <c r="AH15" s="11">
        <v>6</v>
      </c>
      <c r="AI15" s="11">
        <v>6</v>
      </c>
      <c r="AJ15" s="11"/>
      <c r="AK15" s="11">
        <v>31</v>
      </c>
      <c r="AL15" s="11">
        <v>7</v>
      </c>
      <c r="AM15" s="11"/>
      <c r="AN15" s="11"/>
      <c r="AO15" s="11"/>
      <c r="AP15" s="11"/>
    </row>
    <row r="16" spans="2:42" ht="12.75">
      <c r="B16" s="18" t="s">
        <v>110</v>
      </c>
      <c r="C16" s="11">
        <f>COUNTA(F16:AP16)</f>
        <v>6</v>
      </c>
      <c r="D16" s="15" t="s">
        <v>42</v>
      </c>
      <c r="E16" s="11">
        <f>SUMPRODUCT(SMALL(F16:AP16,{1;2;3;4;5}))</f>
        <v>33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>
        <v>43</v>
      </c>
      <c r="U16" s="11"/>
      <c r="V16" s="11">
        <v>3</v>
      </c>
      <c r="W16" s="11">
        <v>4</v>
      </c>
      <c r="X16" s="11"/>
      <c r="Y16" s="11"/>
      <c r="Z16" s="11"/>
      <c r="AA16" s="11"/>
      <c r="AB16" s="11"/>
      <c r="AC16" s="11">
        <v>9</v>
      </c>
      <c r="AD16" s="11"/>
      <c r="AE16" s="11"/>
      <c r="AF16" s="11"/>
      <c r="AG16" s="11"/>
      <c r="AH16" s="11">
        <v>3</v>
      </c>
      <c r="AI16" s="11"/>
      <c r="AJ16" s="11"/>
      <c r="AK16" s="11">
        <v>14</v>
      </c>
      <c r="AL16" s="11"/>
      <c r="AM16" s="11"/>
      <c r="AN16" s="11"/>
      <c r="AO16" s="11"/>
      <c r="AP16" s="11"/>
    </row>
    <row r="17" spans="1:42" ht="12.75">
      <c r="A17" s="4"/>
      <c r="B17" s="3" t="s">
        <v>6</v>
      </c>
      <c r="C17" s="11">
        <f t="shared" si="0"/>
        <v>5</v>
      </c>
      <c r="D17" s="15" t="s">
        <v>43</v>
      </c>
      <c r="E17" s="11">
        <f>SUM(F17:AP17)</f>
        <v>46</v>
      </c>
      <c r="F17" s="11">
        <v>5</v>
      </c>
      <c r="G17" s="11"/>
      <c r="H17" s="11"/>
      <c r="I17" s="11"/>
      <c r="J17" s="11">
        <v>13</v>
      </c>
      <c r="K17" s="11">
        <v>9</v>
      </c>
      <c r="L17" s="11"/>
      <c r="M17" s="11">
        <v>13</v>
      </c>
      <c r="N17" s="11"/>
      <c r="O17" s="11"/>
      <c r="P17" s="11"/>
      <c r="Q17" s="11"/>
      <c r="R17" s="11"/>
      <c r="S17" s="11"/>
      <c r="T17" s="11"/>
      <c r="U17" s="11"/>
      <c r="V17" s="11"/>
      <c r="W17" s="11">
        <v>6</v>
      </c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</row>
    <row r="18" spans="1:42" ht="12.75">
      <c r="A18" s="4"/>
      <c r="B18" s="16" t="s">
        <v>39</v>
      </c>
      <c r="C18" s="11">
        <f t="shared" si="0"/>
        <v>7</v>
      </c>
      <c r="D18" s="15" t="s">
        <v>44</v>
      </c>
      <c r="E18" s="11">
        <f>SUMPRODUCT(SMALL(F18:AP18,{1;2;3;4;5}))</f>
        <v>46</v>
      </c>
      <c r="F18" s="11"/>
      <c r="G18" s="11"/>
      <c r="H18" s="11"/>
      <c r="I18" s="11"/>
      <c r="J18" s="11">
        <v>14</v>
      </c>
      <c r="K18" s="11">
        <v>10</v>
      </c>
      <c r="L18" s="11"/>
      <c r="M18" s="11"/>
      <c r="N18" s="11">
        <v>7</v>
      </c>
      <c r="O18" s="11"/>
      <c r="P18" s="11"/>
      <c r="Q18" s="11"/>
      <c r="R18" s="11"/>
      <c r="S18" s="11"/>
      <c r="T18" s="11">
        <v>44</v>
      </c>
      <c r="U18" s="11"/>
      <c r="V18" s="11">
        <v>8</v>
      </c>
      <c r="W18" s="11"/>
      <c r="X18" s="11">
        <v>7</v>
      </c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>
        <v>47</v>
      </c>
      <c r="AL18" s="11"/>
      <c r="AM18" s="11"/>
      <c r="AN18" s="11"/>
      <c r="AO18" s="11"/>
      <c r="AP18" s="11"/>
    </row>
    <row r="19" spans="1:42" ht="12.75">
      <c r="A19" s="4"/>
      <c r="B19" s="9" t="s">
        <v>14</v>
      </c>
      <c r="C19" s="11">
        <f>COUNTA(F19:AP19)</f>
        <v>5</v>
      </c>
      <c r="D19" s="15" t="s">
        <v>45</v>
      </c>
      <c r="E19" s="11">
        <f>SUM(F19:AP19)</f>
        <v>87</v>
      </c>
      <c r="F19" s="11">
        <v>4</v>
      </c>
      <c r="G19" s="11"/>
      <c r="H19" s="11"/>
      <c r="I19" s="11"/>
      <c r="J19" s="11"/>
      <c r="K19" s="11"/>
      <c r="L19" s="11"/>
      <c r="M19" s="11">
        <v>12</v>
      </c>
      <c r="N19" s="11">
        <v>5</v>
      </c>
      <c r="O19" s="11"/>
      <c r="P19" s="11"/>
      <c r="Q19" s="11"/>
      <c r="R19" s="11"/>
      <c r="S19" s="11"/>
      <c r="T19" s="11">
        <v>32</v>
      </c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>
        <v>34</v>
      </c>
      <c r="AL19" s="11"/>
      <c r="AM19" s="11"/>
      <c r="AN19" s="11"/>
      <c r="AO19" s="11"/>
      <c r="AP19" s="11"/>
    </row>
    <row r="20" spans="1:42" ht="12.75">
      <c r="A20" s="4"/>
      <c r="B20" s="16" t="s">
        <v>98</v>
      </c>
      <c r="C20" s="11">
        <f>COUNTA(F20:AP20)</f>
        <v>4</v>
      </c>
      <c r="D20" s="15" t="s">
        <v>46</v>
      </c>
      <c r="E20" s="11">
        <f>SUM(F20:AP20)</f>
        <v>33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>
        <v>23</v>
      </c>
      <c r="U20" s="11">
        <v>2</v>
      </c>
      <c r="V20" s="11"/>
      <c r="W20" s="11"/>
      <c r="X20" s="11"/>
      <c r="Y20" s="11"/>
      <c r="Z20" s="11"/>
      <c r="AA20" s="11"/>
      <c r="AB20" s="11">
        <v>1</v>
      </c>
      <c r="AC20" s="11"/>
      <c r="AD20" s="11"/>
      <c r="AE20" s="11"/>
      <c r="AF20" s="11"/>
      <c r="AG20" s="11"/>
      <c r="AH20" s="11"/>
      <c r="AI20" s="11"/>
      <c r="AJ20" s="11"/>
      <c r="AK20" s="11">
        <v>7</v>
      </c>
      <c r="AL20" s="11"/>
      <c r="AM20" s="11"/>
      <c r="AN20" s="11"/>
      <c r="AO20" s="11"/>
      <c r="AP20" s="11"/>
    </row>
    <row r="21" spans="1:42" ht="12.75">
      <c r="A21" s="4"/>
      <c r="B21" s="9" t="s">
        <v>31</v>
      </c>
      <c r="C21" s="11">
        <f>COUNTA(F21:AP21)</f>
        <v>4</v>
      </c>
      <c r="D21" s="15" t="s">
        <v>47</v>
      </c>
      <c r="E21" s="11">
        <f>SUM(F21:AP21)</f>
        <v>37</v>
      </c>
      <c r="F21" s="11"/>
      <c r="G21" s="11"/>
      <c r="H21" s="11"/>
      <c r="I21" s="11"/>
      <c r="J21" s="11">
        <v>3</v>
      </c>
      <c r="K21" s="11"/>
      <c r="L21" s="11"/>
      <c r="M21" s="11">
        <v>1</v>
      </c>
      <c r="N21" s="11"/>
      <c r="O21" s="11"/>
      <c r="P21" s="11"/>
      <c r="Q21" s="11"/>
      <c r="R21" s="11"/>
      <c r="S21" s="11"/>
      <c r="T21" s="11">
        <v>25</v>
      </c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>
        <v>8</v>
      </c>
      <c r="AL21" s="11"/>
      <c r="AM21" s="11"/>
      <c r="AN21" s="11"/>
      <c r="AO21" s="11"/>
      <c r="AP21" s="11"/>
    </row>
    <row r="22" spans="1:42" ht="12.75">
      <c r="A22" s="4"/>
      <c r="B22" s="16" t="s">
        <v>89</v>
      </c>
      <c r="C22" s="11">
        <f>COUNTA(F22:AP22)</f>
        <v>4</v>
      </c>
      <c r="D22" s="15" t="s">
        <v>48</v>
      </c>
      <c r="E22" s="11">
        <f>SUM(F22:AP22)</f>
        <v>37</v>
      </c>
      <c r="F22" s="11"/>
      <c r="G22" s="11"/>
      <c r="H22" s="11"/>
      <c r="I22" s="11"/>
      <c r="J22" s="11"/>
      <c r="K22" s="11"/>
      <c r="L22" s="11"/>
      <c r="M22" s="11">
        <v>16</v>
      </c>
      <c r="N22" s="11"/>
      <c r="O22" s="11"/>
      <c r="P22" s="11"/>
      <c r="Q22" s="11"/>
      <c r="R22" s="11"/>
      <c r="S22" s="11"/>
      <c r="T22" s="11">
        <v>13</v>
      </c>
      <c r="U22" s="11"/>
      <c r="V22" s="11"/>
      <c r="W22" s="11"/>
      <c r="X22" s="11"/>
      <c r="Y22" s="11"/>
      <c r="Z22" s="11"/>
      <c r="AA22" s="11">
        <v>2</v>
      </c>
      <c r="AB22" s="11"/>
      <c r="AC22" s="11"/>
      <c r="AD22" s="11"/>
      <c r="AE22" s="11"/>
      <c r="AF22" s="11"/>
      <c r="AG22" s="11"/>
      <c r="AH22" s="11"/>
      <c r="AI22" s="11"/>
      <c r="AJ22" s="11"/>
      <c r="AK22" s="11">
        <v>6</v>
      </c>
      <c r="AL22" s="11"/>
      <c r="AM22" s="11"/>
      <c r="AN22" s="11"/>
      <c r="AO22" s="11"/>
      <c r="AP22" s="11"/>
    </row>
    <row r="23" spans="1:42" ht="12.75">
      <c r="A23" s="4"/>
      <c r="B23" s="9" t="s">
        <v>35</v>
      </c>
      <c r="C23" s="11">
        <f aca="true" t="shared" si="1" ref="C23:C49">COUNTA(F23:AP23)</f>
        <v>4</v>
      </c>
      <c r="D23" s="15" t="s">
        <v>49</v>
      </c>
      <c r="E23" s="11">
        <f aca="true" t="shared" si="2" ref="E23:E49">SUM(F23:AP23)</f>
        <v>43</v>
      </c>
      <c r="F23" s="11"/>
      <c r="G23" s="11"/>
      <c r="H23" s="11"/>
      <c r="I23" s="11"/>
      <c r="J23" s="11">
        <v>8</v>
      </c>
      <c r="K23" s="11"/>
      <c r="L23" s="11"/>
      <c r="M23" s="11"/>
      <c r="N23" s="11"/>
      <c r="O23" s="11"/>
      <c r="P23" s="11"/>
      <c r="Q23" s="11"/>
      <c r="R23" s="11"/>
      <c r="S23" s="11"/>
      <c r="T23" s="11">
        <v>28</v>
      </c>
      <c r="U23" s="11"/>
      <c r="V23" s="11">
        <v>6</v>
      </c>
      <c r="W23" s="11"/>
      <c r="X23" s="11"/>
      <c r="Y23" s="11"/>
      <c r="Z23" s="11"/>
      <c r="AA23" s="11"/>
      <c r="AB23" s="11"/>
      <c r="AC23" s="11"/>
      <c r="AD23" s="11"/>
      <c r="AE23" s="11"/>
      <c r="AF23" s="11">
        <v>1</v>
      </c>
      <c r="AG23" s="11"/>
      <c r="AH23" s="11"/>
      <c r="AI23" s="11"/>
      <c r="AJ23" s="11"/>
      <c r="AK23" s="11"/>
      <c r="AL23" s="11"/>
      <c r="AM23" s="11"/>
      <c r="AN23" s="11"/>
      <c r="AO23" s="11"/>
      <c r="AP23" s="11"/>
    </row>
    <row r="24" spans="1:42" ht="12.75">
      <c r="A24" s="4"/>
      <c r="B24" s="16" t="s">
        <v>59</v>
      </c>
      <c r="C24" s="11">
        <f t="shared" si="1"/>
        <v>4</v>
      </c>
      <c r="D24" s="15" t="s">
        <v>53</v>
      </c>
      <c r="E24" s="11">
        <f t="shared" si="2"/>
        <v>46</v>
      </c>
      <c r="F24" s="11"/>
      <c r="G24" s="11"/>
      <c r="H24" s="11"/>
      <c r="I24" s="11"/>
      <c r="J24" s="11"/>
      <c r="K24" s="11"/>
      <c r="L24" s="11"/>
      <c r="M24" s="11">
        <v>17</v>
      </c>
      <c r="N24" s="11">
        <v>6</v>
      </c>
      <c r="O24" s="11"/>
      <c r="P24" s="11"/>
      <c r="Q24" s="11"/>
      <c r="R24" s="11"/>
      <c r="S24" s="11"/>
      <c r="T24" s="11">
        <v>20</v>
      </c>
      <c r="U24" s="11"/>
      <c r="V24" s="11"/>
      <c r="W24" s="11"/>
      <c r="X24" s="11"/>
      <c r="Y24" s="11"/>
      <c r="Z24" s="11"/>
      <c r="AA24" s="11"/>
      <c r="AB24" s="11"/>
      <c r="AC24" s="11">
        <v>3</v>
      </c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</row>
    <row r="25" spans="1:42" ht="12.75">
      <c r="A25" s="4"/>
      <c r="B25" s="16" t="s">
        <v>117</v>
      </c>
      <c r="C25" s="11">
        <f>COUNTA(F25:AP25)</f>
        <v>4</v>
      </c>
      <c r="D25" s="15" t="s">
        <v>54</v>
      </c>
      <c r="E25" s="11">
        <f>SUM(F25:AP25)</f>
        <v>128</v>
      </c>
      <c r="F25" s="11"/>
      <c r="G25" s="11"/>
      <c r="H25" s="11"/>
      <c r="I25" s="11"/>
      <c r="J25" s="11"/>
      <c r="K25" s="11"/>
      <c r="L25" s="11"/>
      <c r="M25" s="11">
        <v>19</v>
      </c>
      <c r="N25" s="11"/>
      <c r="O25" s="11"/>
      <c r="P25" s="11"/>
      <c r="Q25" s="11"/>
      <c r="R25" s="11"/>
      <c r="S25" s="11"/>
      <c r="T25" s="11">
        <v>55</v>
      </c>
      <c r="U25" s="11"/>
      <c r="V25" s="11"/>
      <c r="W25" s="11"/>
      <c r="X25" s="11"/>
      <c r="Y25" s="11"/>
      <c r="Z25" s="11"/>
      <c r="AA25" s="11">
        <v>8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>
        <v>46</v>
      </c>
      <c r="AL25" s="11"/>
      <c r="AM25" s="11"/>
      <c r="AN25" s="11"/>
      <c r="AO25" s="11"/>
      <c r="AP25" s="11"/>
    </row>
    <row r="26" spans="1:42" ht="12.75">
      <c r="A26" s="4"/>
      <c r="B26" s="9" t="s">
        <v>30</v>
      </c>
      <c r="C26" s="11">
        <f t="shared" si="1"/>
        <v>3</v>
      </c>
      <c r="D26" s="15" t="s">
        <v>55</v>
      </c>
      <c r="E26" s="11">
        <f t="shared" si="2"/>
        <v>4</v>
      </c>
      <c r="F26" s="11"/>
      <c r="G26" s="11"/>
      <c r="H26" s="11"/>
      <c r="I26" s="11"/>
      <c r="J26" s="11">
        <v>2</v>
      </c>
      <c r="K26" s="11"/>
      <c r="L26" s="11">
        <v>1</v>
      </c>
      <c r="M26" s="11"/>
      <c r="N26" s="11"/>
      <c r="O26" s="11"/>
      <c r="P26" s="11"/>
      <c r="Q26" s="11"/>
      <c r="R26" s="11"/>
      <c r="S26" s="11"/>
      <c r="T26" s="11">
        <v>1</v>
      </c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</row>
    <row r="27" spans="2:42" ht="12.75">
      <c r="B27" s="9" t="s">
        <v>82</v>
      </c>
      <c r="C27" s="11">
        <f t="shared" si="1"/>
        <v>3</v>
      </c>
      <c r="D27" s="15" t="s">
        <v>56</v>
      </c>
      <c r="E27" s="11">
        <f t="shared" si="2"/>
        <v>7</v>
      </c>
      <c r="F27" s="11"/>
      <c r="G27" s="11"/>
      <c r="H27" s="11"/>
      <c r="I27" s="11"/>
      <c r="J27" s="11"/>
      <c r="K27" s="11">
        <v>3</v>
      </c>
      <c r="L27" s="11"/>
      <c r="M27" s="11"/>
      <c r="N27" s="11"/>
      <c r="O27" s="11"/>
      <c r="P27" s="11"/>
      <c r="Q27" s="11"/>
      <c r="R27" s="11"/>
      <c r="S27" s="11"/>
      <c r="T27" s="11">
        <v>3</v>
      </c>
      <c r="U27" s="11"/>
      <c r="V27" s="11"/>
      <c r="W27" s="11">
        <v>1</v>
      </c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</row>
    <row r="28" spans="1:42" ht="12.75">
      <c r="A28" s="4"/>
      <c r="B28" s="9" t="s">
        <v>75</v>
      </c>
      <c r="C28" s="11">
        <f t="shared" si="1"/>
        <v>3</v>
      </c>
      <c r="D28" s="15" t="s">
        <v>61</v>
      </c>
      <c r="E28" s="11">
        <f t="shared" si="2"/>
        <v>9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>
        <v>1</v>
      </c>
      <c r="Q28" s="11"/>
      <c r="R28" s="11"/>
      <c r="S28" s="11"/>
      <c r="T28" s="11">
        <v>5</v>
      </c>
      <c r="U28" s="11">
        <v>3</v>
      </c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</row>
    <row r="29" spans="1:42" ht="12.75">
      <c r="A29" s="4"/>
      <c r="B29" s="9" t="s">
        <v>85</v>
      </c>
      <c r="C29" s="11">
        <f>COUNTA(F29:AP29)</f>
        <v>3</v>
      </c>
      <c r="D29" s="15" t="s">
        <v>62</v>
      </c>
      <c r="E29" s="11">
        <f>SUM(F29:AP29)</f>
        <v>17</v>
      </c>
      <c r="F29" s="11"/>
      <c r="G29" s="11"/>
      <c r="H29" s="11"/>
      <c r="I29" s="11"/>
      <c r="J29" s="11"/>
      <c r="K29" s="11"/>
      <c r="L29" s="11"/>
      <c r="M29" s="11"/>
      <c r="N29" s="11">
        <v>1</v>
      </c>
      <c r="O29" s="11"/>
      <c r="P29" s="11"/>
      <c r="Q29" s="11"/>
      <c r="R29" s="11"/>
      <c r="S29" s="11"/>
      <c r="T29" s="11">
        <v>7</v>
      </c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>
        <v>9</v>
      </c>
      <c r="AL29" s="11"/>
      <c r="AM29" s="11"/>
      <c r="AN29" s="11"/>
      <c r="AO29" s="11"/>
      <c r="AP29" s="11"/>
    </row>
    <row r="30" spans="1:42" ht="12.75">
      <c r="A30" s="4"/>
      <c r="B30" s="16" t="s">
        <v>90</v>
      </c>
      <c r="C30" s="11">
        <f t="shared" si="1"/>
        <v>3</v>
      </c>
      <c r="D30" s="15" t="s">
        <v>63</v>
      </c>
      <c r="E30" s="11">
        <f t="shared" si="2"/>
        <v>18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>
        <v>14</v>
      </c>
      <c r="U30" s="11">
        <v>1</v>
      </c>
      <c r="V30" s="11"/>
      <c r="W30" s="11"/>
      <c r="X30" s="11"/>
      <c r="Y30" s="11"/>
      <c r="Z30" s="11"/>
      <c r="AA30" s="11"/>
      <c r="AB30" s="11">
        <v>3</v>
      </c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</row>
    <row r="31" spans="1:42" ht="12.75">
      <c r="A31" s="4"/>
      <c r="B31" s="9" t="s">
        <v>32</v>
      </c>
      <c r="C31" s="11">
        <f t="shared" si="1"/>
        <v>3</v>
      </c>
      <c r="D31" s="15" t="s">
        <v>64</v>
      </c>
      <c r="E31" s="11">
        <f t="shared" si="2"/>
        <v>19</v>
      </c>
      <c r="F31" s="11"/>
      <c r="G31" s="11"/>
      <c r="H31" s="11"/>
      <c r="I31" s="11"/>
      <c r="J31" s="11">
        <v>4</v>
      </c>
      <c r="K31" s="11"/>
      <c r="L31" s="11"/>
      <c r="M31" s="11">
        <v>5</v>
      </c>
      <c r="N31" s="11"/>
      <c r="O31" s="11"/>
      <c r="P31" s="11"/>
      <c r="Q31" s="11"/>
      <c r="R31" s="11"/>
      <c r="S31" s="11"/>
      <c r="T31" s="11">
        <v>10</v>
      </c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</row>
    <row r="32" spans="1:42" ht="12.75">
      <c r="A32" s="4"/>
      <c r="B32" s="9" t="s">
        <v>92</v>
      </c>
      <c r="C32" s="11">
        <f>COUNTA(F32:AP32)</f>
        <v>3</v>
      </c>
      <c r="D32" s="15" t="s">
        <v>65</v>
      </c>
      <c r="E32" s="11">
        <f>SUM(F32:AP32)</f>
        <v>31</v>
      </c>
      <c r="F32" s="11"/>
      <c r="G32" s="11"/>
      <c r="H32" s="11"/>
      <c r="I32" s="11"/>
      <c r="J32" s="11"/>
      <c r="K32" s="11"/>
      <c r="L32" s="11"/>
      <c r="M32" s="11">
        <v>4</v>
      </c>
      <c r="N32" s="11"/>
      <c r="O32" s="11"/>
      <c r="P32" s="11"/>
      <c r="Q32" s="11"/>
      <c r="R32" s="11"/>
      <c r="S32" s="11"/>
      <c r="T32" s="11">
        <v>16</v>
      </c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>
        <v>11</v>
      </c>
      <c r="AL32" s="11"/>
      <c r="AM32" s="11"/>
      <c r="AN32" s="11"/>
      <c r="AO32" s="11"/>
      <c r="AP32" s="11"/>
    </row>
    <row r="33" spans="1:42" ht="12.75">
      <c r="A33" s="4"/>
      <c r="B33" s="16" t="s">
        <v>99</v>
      </c>
      <c r="C33" s="11">
        <f>COUNTA(F33:AP33)</f>
        <v>3</v>
      </c>
      <c r="D33" s="15" t="s">
        <v>66</v>
      </c>
      <c r="E33" s="11">
        <f>SUM(F33:AP33)</f>
        <v>33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>
        <v>27</v>
      </c>
      <c r="U33" s="11"/>
      <c r="V33" s="11"/>
      <c r="W33" s="11"/>
      <c r="X33" s="11"/>
      <c r="Y33" s="11"/>
      <c r="Z33" s="11"/>
      <c r="AA33" s="11">
        <v>1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>
        <v>5</v>
      </c>
      <c r="AL33" s="11"/>
      <c r="AM33" s="11"/>
      <c r="AN33" s="11"/>
      <c r="AO33" s="11"/>
      <c r="AP33" s="11"/>
    </row>
    <row r="34" spans="1:42" ht="12.75">
      <c r="A34" s="4"/>
      <c r="B34" s="16" t="s">
        <v>96</v>
      </c>
      <c r="C34" s="11">
        <f>COUNTA(F34:AP34)</f>
        <v>3</v>
      </c>
      <c r="D34" s="15" t="s">
        <v>67</v>
      </c>
      <c r="E34" s="11">
        <f>SUM(F34:AP34)</f>
        <v>41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>
        <v>22</v>
      </c>
      <c r="U34" s="11"/>
      <c r="V34" s="11"/>
      <c r="W34" s="11"/>
      <c r="X34" s="11"/>
      <c r="Y34" s="11"/>
      <c r="Z34" s="11"/>
      <c r="AA34" s="11"/>
      <c r="AB34" s="11">
        <v>2</v>
      </c>
      <c r="AC34" s="11"/>
      <c r="AD34" s="11"/>
      <c r="AE34" s="11"/>
      <c r="AF34" s="11"/>
      <c r="AG34" s="11"/>
      <c r="AH34" s="11"/>
      <c r="AI34" s="11"/>
      <c r="AJ34" s="11"/>
      <c r="AK34" s="11">
        <v>17</v>
      </c>
      <c r="AL34" s="11"/>
      <c r="AM34" s="11"/>
      <c r="AN34" s="11"/>
      <c r="AO34" s="11"/>
      <c r="AP34" s="11"/>
    </row>
    <row r="35" spans="1:42" ht="12.75">
      <c r="A35" s="4"/>
      <c r="B35" s="9" t="s">
        <v>20</v>
      </c>
      <c r="C35" s="11">
        <f t="shared" si="1"/>
        <v>3</v>
      </c>
      <c r="D35" s="15" t="s">
        <v>68</v>
      </c>
      <c r="E35" s="11">
        <f t="shared" si="2"/>
        <v>55</v>
      </c>
      <c r="F35" s="11"/>
      <c r="G35" s="11"/>
      <c r="H35" s="11"/>
      <c r="I35" s="11">
        <v>3</v>
      </c>
      <c r="J35" s="11"/>
      <c r="K35" s="11"/>
      <c r="L35" s="11"/>
      <c r="M35" s="11"/>
      <c r="N35" s="11"/>
      <c r="O35" s="11">
        <v>6</v>
      </c>
      <c r="P35" s="11"/>
      <c r="Q35" s="11"/>
      <c r="R35" s="11"/>
      <c r="S35" s="11"/>
      <c r="T35" s="11">
        <v>46</v>
      </c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</row>
    <row r="36" spans="1:42" ht="12.75">
      <c r="A36" s="4"/>
      <c r="B36" s="9" t="s">
        <v>38</v>
      </c>
      <c r="C36" s="11">
        <f t="shared" si="1"/>
        <v>3</v>
      </c>
      <c r="D36" s="15" t="s">
        <v>69</v>
      </c>
      <c r="E36" s="11">
        <f t="shared" si="2"/>
        <v>57</v>
      </c>
      <c r="F36" s="11"/>
      <c r="G36" s="11"/>
      <c r="H36" s="11"/>
      <c r="I36" s="11"/>
      <c r="J36" s="11">
        <v>12</v>
      </c>
      <c r="K36" s="11">
        <v>8</v>
      </c>
      <c r="L36" s="11"/>
      <c r="M36" s="11"/>
      <c r="N36" s="11"/>
      <c r="O36" s="11"/>
      <c r="P36" s="11"/>
      <c r="Q36" s="11"/>
      <c r="R36" s="11"/>
      <c r="S36" s="11"/>
      <c r="T36" s="11">
        <v>37</v>
      </c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</row>
    <row r="37" spans="1:42" ht="12.75">
      <c r="A37" s="4"/>
      <c r="B37" s="16" t="s">
        <v>104</v>
      </c>
      <c r="C37" s="11">
        <f aca="true" t="shared" si="3" ref="C37:C42">COUNTA(F37:AP37)</f>
        <v>3</v>
      </c>
      <c r="D37" s="15" t="s">
        <v>70</v>
      </c>
      <c r="E37" s="11">
        <f aca="true" t="shared" si="4" ref="E37:E42">SUM(F37:AP37)</f>
        <v>78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>
        <v>34</v>
      </c>
      <c r="U37" s="11"/>
      <c r="V37" s="11"/>
      <c r="W37" s="11"/>
      <c r="X37" s="11"/>
      <c r="Y37" s="11"/>
      <c r="Z37" s="11"/>
      <c r="AA37" s="11"/>
      <c r="AB37" s="11"/>
      <c r="AC37" s="11"/>
      <c r="AD37" s="11">
        <v>2</v>
      </c>
      <c r="AE37" s="11"/>
      <c r="AF37" s="11"/>
      <c r="AG37" s="11"/>
      <c r="AH37" s="11"/>
      <c r="AI37" s="11"/>
      <c r="AJ37" s="11"/>
      <c r="AK37" s="11">
        <v>42</v>
      </c>
      <c r="AL37" s="11"/>
      <c r="AM37" s="11"/>
      <c r="AN37" s="11"/>
      <c r="AO37" s="11"/>
      <c r="AP37" s="11"/>
    </row>
    <row r="38" spans="1:42" ht="12.75">
      <c r="A38" s="4"/>
      <c r="B38" s="16" t="s">
        <v>37</v>
      </c>
      <c r="C38" s="11">
        <f t="shared" si="3"/>
        <v>3</v>
      </c>
      <c r="D38" s="15" t="s">
        <v>72</v>
      </c>
      <c r="E38" s="11">
        <f t="shared" si="4"/>
        <v>89</v>
      </c>
      <c r="F38" s="11"/>
      <c r="G38" s="11"/>
      <c r="H38" s="11"/>
      <c r="I38" s="11"/>
      <c r="J38" s="11">
        <v>11</v>
      </c>
      <c r="K38" s="11"/>
      <c r="L38" s="11"/>
      <c r="M38" s="11"/>
      <c r="N38" s="11"/>
      <c r="O38" s="11"/>
      <c r="P38" s="11"/>
      <c r="Q38" s="11"/>
      <c r="R38" s="11"/>
      <c r="S38" s="11"/>
      <c r="T38" s="11">
        <v>42</v>
      </c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>
        <v>36</v>
      </c>
      <c r="AL38" s="11"/>
      <c r="AM38" s="11"/>
      <c r="AN38" s="11"/>
      <c r="AO38" s="11"/>
      <c r="AP38" s="11"/>
    </row>
    <row r="39" spans="1:42" ht="12.75">
      <c r="A39" s="4"/>
      <c r="B39" s="18" t="s">
        <v>107</v>
      </c>
      <c r="C39" s="11">
        <f t="shared" si="3"/>
        <v>3</v>
      </c>
      <c r="D39" s="15" t="s">
        <v>76</v>
      </c>
      <c r="E39" s="11">
        <f t="shared" si="4"/>
        <v>92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>
        <v>38</v>
      </c>
      <c r="U39" s="11"/>
      <c r="V39" s="11"/>
      <c r="W39" s="11"/>
      <c r="X39" s="11"/>
      <c r="Y39" s="11"/>
      <c r="Z39" s="11"/>
      <c r="AA39" s="11"/>
      <c r="AB39" s="11"/>
      <c r="AC39" s="11">
        <v>11</v>
      </c>
      <c r="AD39" s="11"/>
      <c r="AE39" s="11"/>
      <c r="AF39" s="11"/>
      <c r="AG39" s="11"/>
      <c r="AH39" s="11"/>
      <c r="AI39" s="11"/>
      <c r="AJ39" s="11"/>
      <c r="AK39" s="11">
        <v>43</v>
      </c>
      <c r="AL39" s="11"/>
      <c r="AM39" s="11"/>
      <c r="AN39" s="11"/>
      <c r="AO39" s="11"/>
      <c r="AP39" s="11"/>
    </row>
    <row r="40" spans="2:42" ht="12.75">
      <c r="B40" s="9" t="s">
        <v>143</v>
      </c>
      <c r="C40" s="11">
        <f t="shared" si="3"/>
        <v>3</v>
      </c>
      <c r="D40" s="15" t="s">
        <v>118</v>
      </c>
      <c r="E40" s="11">
        <f t="shared" si="4"/>
        <v>101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>
        <v>53</v>
      </c>
      <c r="U40" s="11"/>
      <c r="V40" s="11">
        <v>7</v>
      </c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>
        <v>41</v>
      </c>
      <c r="AL40" s="11"/>
      <c r="AM40" s="11"/>
      <c r="AN40" s="11"/>
      <c r="AO40" s="11"/>
      <c r="AP40" s="11"/>
    </row>
    <row r="41" spans="2:42" ht="12.75">
      <c r="B41" s="18" t="s">
        <v>115</v>
      </c>
      <c r="C41" s="11">
        <f t="shared" si="3"/>
        <v>3</v>
      </c>
      <c r="D41" s="15" t="s">
        <v>119</v>
      </c>
      <c r="E41" s="11">
        <f t="shared" si="4"/>
        <v>110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>
        <v>52</v>
      </c>
      <c r="U41" s="11"/>
      <c r="V41" s="11">
        <v>9</v>
      </c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>
        <v>49</v>
      </c>
      <c r="AL41" s="11"/>
      <c r="AM41" s="11"/>
      <c r="AN41" s="11"/>
      <c r="AO41" s="11"/>
      <c r="AP41" s="11"/>
    </row>
    <row r="42" spans="1:42" ht="12.75">
      <c r="A42" s="4"/>
      <c r="B42" s="16" t="s">
        <v>114</v>
      </c>
      <c r="C42" s="11">
        <f t="shared" si="3"/>
        <v>3</v>
      </c>
      <c r="D42" s="15" t="s">
        <v>120</v>
      </c>
      <c r="E42" s="11">
        <f t="shared" si="4"/>
        <v>110</v>
      </c>
      <c r="F42" s="11"/>
      <c r="G42" s="11"/>
      <c r="H42" s="11"/>
      <c r="I42" s="11"/>
      <c r="J42" s="11"/>
      <c r="K42" s="11"/>
      <c r="L42" s="11"/>
      <c r="M42" s="11">
        <v>15</v>
      </c>
      <c r="N42" s="11"/>
      <c r="O42" s="11"/>
      <c r="P42" s="11"/>
      <c r="Q42" s="11"/>
      <c r="R42" s="11"/>
      <c r="S42" s="11"/>
      <c r="T42" s="11">
        <v>51</v>
      </c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>
        <v>44</v>
      </c>
      <c r="AL42" s="11"/>
      <c r="AM42" s="11"/>
      <c r="AN42" s="11"/>
      <c r="AO42" s="11"/>
      <c r="AP42" s="11"/>
    </row>
    <row r="43" spans="1:42" ht="12.75">
      <c r="A43" s="4"/>
      <c r="B43" s="16" t="s">
        <v>81</v>
      </c>
      <c r="C43" s="11">
        <f t="shared" si="1"/>
        <v>2</v>
      </c>
      <c r="D43" s="15" t="s">
        <v>121</v>
      </c>
      <c r="E43" s="11">
        <f t="shared" si="2"/>
        <v>4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>
        <v>2</v>
      </c>
      <c r="U43" s="11"/>
      <c r="V43" s="11">
        <v>2</v>
      </c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</row>
    <row r="44" spans="1:42" ht="12.75">
      <c r="A44" s="4"/>
      <c r="B44" s="16" t="s">
        <v>83</v>
      </c>
      <c r="C44" s="11">
        <f t="shared" si="1"/>
        <v>2</v>
      </c>
      <c r="D44" s="15" t="s">
        <v>122</v>
      </c>
      <c r="E44" s="11">
        <f t="shared" si="2"/>
        <v>5</v>
      </c>
      <c r="F44" s="11"/>
      <c r="G44" s="11">
        <v>1</v>
      </c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>
        <v>4</v>
      </c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</row>
    <row r="45" spans="2:42" ht="12.75">
      <c r="B45" s="9" t="s">
        <v>52</v>
      </c>
      <c r="C45" s="11">
        <f t="shared" si="1"/>
        <v>2</v>
      </c>
      <c r="D45" s="15" t="s">
        <v>123</v>
      </c>
      <c r="E45" s="11">
        <f t="shared" si="2"/>
        <v>7</v>
      </c>
      <c r="F45" s="11"/>
      <c r="G45" s="11"/>
      <c r="H45" s="11"/>
      <c r="I45" s="11"/>
      <c r="J45" s="11"/>
      <c r="K45" s="11">
        <v>6</v>
      </c>
      <c r="L45" s="11"/>
      <c r="M45" s="11"/>
      <c r="N45" s="11"/>
      <c r="O45" s="11"/>
      <c r="P45" s="11"/>
      <c r="Q45" s="11"/>
      <c r="R45" s="11"/>
      <c r="S45" s="11">
        <v>1</v>
      </c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</row>
    <row r="46" spans="2:42" ht="12.75">
      <c r="B46" s="18" t="s">
        <v>155</v>
      </c>
      <c r="C46" s="11">
        <f>COUNTA(F46:AP46)</f>
        <v>2</v>
      </c>
      <c r="D46" s="15" t="s">
        <v>124</v>
      </c>
      <c r="E46" s="11">
        <f>SUM(F46:AP46)</f>
        <v>11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>
        <v>1</v>
      </c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>
        <v>10</v>
      </c>
      <c r="AL46" s="11"/>
      <c r="AM46" s="11"/>
      <c r="AN46" s="11"/>
      <c r="AO46" s="11"/>
      <c r="AP46" s="11"/>
    </row>
    <row r="47" spans="2:42" ht="12.75">
      <c r="B47" s="9" t="s">
        <v>86</v>
      </c>
      <c r="C47" s="11">
        <f t="shared" si="1"/>
        <v>2</v>
      </c>
      <c r="D47" s="15" t="s">
        <v>125</v>
      </c>
      <c r="E47" s="11">
        <f t="shared" si="2"/>
        <v>15</v>
      </c>
      <c r="F47" s="11"/>
      <c r="G47" s="11"/>
      <c r="H47" s="11"/>
      <c r="I47" s="11"/>
      <c r="J47" s="11"/>
      <c r="K47" s="11"/>
      <c r="L47" s="11"/>
      <c r="M47" s="11">
        <v>6</v>
      </c>
      <c r="N47" s="11"/>
      <c r="O47" s="11"/>
      <c r="P47" s="11"/>
      <c r="Q47" s="11"/>
      <c r="R47" s="11"/>
      <c r="S47" s="11"/>
      <c r="T47" s="11">
        <v>9</v>
      </c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</row>
    <row r="48" spans="1:42" ht="12.75">
      <c r="A48" s="4"/>
      <c r="B48" s="9" t="s">
        <v>34</v>
      </c>
      <c r="C48" s="11">
        <f t="shared" si="1"/>
        <v>2</v>
      </c>
      <c r="D48" s="15" t="s">
        <v>126</v>
      </c>
      <c r="E48" s="11">
        <f t="shared" si="2"/>
        <v>18</v>
      </c>
      <c r="F48" s="11"/>
      <c r="G48" s="11"/>
      <c r="H48" s="11"/>
      <c r="I48" s="11"/>
      <c r="J48" s="11">
        <v>7</v>
      </c>
      <c r="K48" s="11"/>
      <c r="L48" s="11"/>
      <c r="M48" s="11">
        <v>11</v>
      </c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</row>
    <row r="49" spans="1:42" ht="12.75">
      <c r="A49" s="4"/>
      <c r="B49" s="9" t="s">
        <v>88</v>
      </c>
      <c r="C49" s="11">
        <f t="shared" si="1"/>
        <v>2</v>
      </c>
      <c r="D49" s="15" t="s">
        <v>127</v>
      </c>
      <c r="E49" s="11">
        <f t="shared" si="2"/>
        <v>20</v>
      </c>
      <c r="F49" s="11"/>
      <c r="G49" s="11"/>
      <c r="H49" s="11"/>
      <c r="I49" s="11"/>
      <c r="J49" s="11"/>
      <c r="K49" s="11"/>
      <c r="L49" s="11"/>
      <c r="M49" s="11">
        <v>8</v>
      </c>
      <c r="N49" s="11"/>
      <c r="O49" s="11"/>
      <c r="P49" s="11"/>
      <c r="Q49" s="11"/>
      <c r="R49" s="11"/>
      <c r="S49" s="11"/>
      <c r="T49" s="11">
        <v>12</v>
      </c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</row>
    <row r="50" spans="1:42" ht="12.75">
      <c r="A50" s="4"/>
      <c r="B50" s="16" t="s">
        <v>94</v>
      </c>
      <c r="C50" s="11">
        <f aca="true" t="shared" si="5" ref="C50:C56">COUNTA(F50:AP50)</f>
        <v>2</v>
      </c>
      <c r="D50" s="15" t="s">
        <v>128</v>
      </c>
      <c r="E50" s="11">
        <f aca="true" t="shared" si="6" ref="E50:E56">SUM(F50:AP50)</f>
        <v>21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>
        <v>18</v>
      </c>
      <c r="U50" s="11"/>
      <c r="V50" s="11"/>
      <c r="W50" s="11">
        <v>3</v>
      </c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</row>
    <row r="51" spans="1:42" ht="12.75">
      <c r="A51" s="4"/>
      <c r="B51" s="16" t="s">
        <v>87</v>
      </c>
      <c r="C51" s="11">
        <f>COUNTA(F51:AP51)</f>
        <v>2</v>
      </c>
      <c r="D51" s="15" t="s">
        <v>129</v>
      </c>
      <c r="E51" s="11">
        <f>SUM(F51:AP51)</f>
        <v>23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>
        <v>11</v>
      </c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>
        <v>12</v>
      </c>
      <c r="AL51" s="11"/>
      <c r="AM51" s="11"/>
      <c r="AN51" s="11"/>
      <c r="AO51" s="11"/>
      <c r="AP51" s="11"/>
    </row>
    <row r="52" spans="1:42" ht="12.75">
      <c r="A52" s="4"/>
      <c r="B52" s="16" t="s">
        <v>97</v>
      </c>
      <c r="C52" s="11">
        <f t="shared" si="5"/>
        <v>2</v>
      </c>
      <c r="D52" s="15" t="s">
        <v>130</v>
      </c>
      <c r="E52" s="11">
        <f t="shared" si="6"/>
        <v>27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>
        <v>24</v>
      </c>
      <c r="U52" s="11"/>
      <c r="V52" s="11"/>
      <c r="W52" s="11"/>
      <c r="X52" s="11"/>
      <c r="Y52" s="11"/>
      <c r="Z52" s="11"/>
      <c r="AA52" s="11">
        <v>3</v>
      </c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</row>
    <row r="53" spans="1:42" ht="12.75">
      <c r="A53" s="4"/>
      <c r="B53" s="16" t="s">
        <v>101</v>
      </c>
      <c r="C53" s="11">
        <f>COUNTA(F53:AP53)</f>
        <v>2</v>
      </c>
      <c r="D53" s="15" t="s">
        <v>131</v>
      </c>
      <c r="E53" s="11">
        <f>SUM(F53:AP53)</f>
        <v>34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>
        <v>30</v>
      </c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>
        <v>4</v>
      </c>
      <c r="AI53" s="11"/>
      <c r="AJ53" s="11"/>
      <c r="AK53" s="11"/>
      <c r="AL53" s="11"/>
      <c r="AM53" s="11"/>
      <c r="AN53" s="11"/>
      <c r="AO53" s="11"/>
      <c r="AP53" s="11"/>
    </row>
    <row r="54" spans="1:42" ht="12.75">
      <c r="A54" s="4"/>
      <c r="B54" s="16" t="s">
        <v>93</v>
      </c>
      <c r="C54" s="11">
        <f>COUNTA(F54:AP54)</f>
        <v>2</v>
      </c>
      <c r="D54" s="15" t="s">
        <v>132</v>
      </c>
      <c r="E54" s="11">
        <f>SUM(F54:AP54)</f>
        <v>35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>
        <v>17</v>
      </c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>
        <v>18</v>
      </c>
      <c r="AL54" s="11"/>
      <c r="AM54" s="11"/>
      <c r="AN54" s="11"/>
      <c r="AO54" s="11"/>
      <c r="AP54" s="11"/>
    </row>
    <row r="55" spans="1:42" ht="12.75">
      <c r="A55" s="4"/>
      <c r="B55" s="9" t="s">
        <v>182</v>
      </c>
      <c r="C55" s="11">
        <f>COUNTA(F55:AP55)</f>
        <v>2</v>
      </c>
      <c r="D55" s="15" t="s">
        <v>133</v>
      </c>
      <c r="E55" s="11">
        <f>SUM(F55:AP55)</f>
        <v>40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>
        <v>1</v>
      </c>
      <c r="AE55" s="11"/>
      <c r="AF55" s="11"/>
      <c r="AG55" s="11"/>
      <c r="AH55" s="11"/>
      <c r="AI55" s="11"/>
      <c r="AJ55" s="11"/>
      <c r="AK55" s="11">
        <v>39</v>
      </c>
      <c r="AL55" s="11"/>
      <c r="AM55" s="11"/>
      <c r="AN55" s="11"/>
      <c r="AO55" s="11"/>
      <c r="AP55" s="11"/>
    </row>
    <row r="56" spans="2:42" ht="12.75">
      <c r="B56" s="18" t="s">
        <v>109</v>
      </c>
      <c r="C56" s="11">
        <f t="shared" si="5"/>
        <v>2</v>
      </c>
      <c r="D56" s="15" t="s">
        <v>134</v>
      </c>
      <c r="E56" s="11">
        <f t="shared" si="6"/>
        <v>50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>
        <v>41</v>
      </c>
      <c r="U56" s="11"/>
      <c r="V56" s="11"/>
      <c r="W56" s="11"/>
      <c r="X56" s="11"/>
      <c r="Y56" s="11"/>
      <c r="Z56" s="11"/>
      <c r="AA56" s="11"/>
      <c r="AB56" s="11">
        <v>9</v>
      </c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</row>
    <row r="57" spans="1:42" ht="12.75">
      <c r="A57" s="4"/>
      <c r="B57" s="16" t="s">
        <v>102</v>
      </c>
      <c r="C57" s="11">
        <f aca="true" t="shared" si="7" ref="C57:C84">COUNTA(F57:AP57)</f>
        <v>2</v>
      </c>
      <c r="D57" s="15" t="s">
        <v>135</v>
      </c>
      <c r="E57" s="11">
        <f aca="true" t="shared" si="8" ref="E57:E84">SUM(F57:AP57)</f>
        <v>53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>
        <v>31</v>
      </c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>
        <v>22</v>
      </c>
      <c r="AL57" s="11"/>
      <c r="AM57" s="11"/>
      <c r="AN57" s="11"/>
      <c r="AO57" s="11"/>
      <c r="AP57" s="11"/>
    </row>
    <row r="58" spans="1:42" ht="12.75">
      <c r="A58" s="4"/>
      <c r="B58" s="16" t="s">
        <v>60</v>
      </c>
      <c r="C58" s="11">
        <f t="shared" si="7"/>
        <v>2</v>
      </c>
      <c r="D58" s="15" t="s">
        <v>136</v>
      </c>
      <c r="E58" s="11">
        <f t="shared" si="8"/>
        <v>63</v>
      </c>
      <c r="F58" s="11"/>
      <c r="G58" s="11"/>
      <c r="H58" s="11"/>
      <c r="I58" s="11"/>
      <c r="J58" s="11"/>
      <c r="K58" s="11"/>
      <c r="L58" s="11"/>
      <c r="M58" s="11">
        <v>18</v>
      </c>
      <c r="N58" s="11"/>
      <c r="O58" s="11"/>
      <c r="P58" s="11"/>
      <c r="Q58" s="11"/>
      <c r="R58" s="11"/>
      <c r="S58" s="11"/>
      <c r="T58" s="11">
        <v>45</v>
      </c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</row>
    <row r="59" spans="1:42" ht="12.75">
      <c r="A59" s="4"/>
      <c r="B59" s="18" t="s">
        <v>108</v>
      </c>
      <c r="C59" s="11">
        <f t="shared" si="7"/>
        <v>2</v>
      </c>
      <c r="D59" s="15" t="s">
        <v>137</v>
      </c>
      <c r="E59" s="11">
        <f t="shared" si="8"/>
        <v>65</v>
      </c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>
        <v>40</v>
      </c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>
        <v>25</v>
      </c>
      <c r="AL59" s="11"/>
      <c r="AM59" s="11"/>
      <c r="AN59" s="11"/>
      <c r="AO59" s="11"/>
      <c r="AP59" s="11"/>
    </row>
    <row r="60" spans="1:42" ht="12.75">
      <c r="A60" s="4"/>
      <c r="B60" s="16" t="s">
        <v>100</v>
      </c>
      <c r="C60" s="11">
        <f t="shared" si="7"/>
        <v>2</v>
      </c>
      <c r="D60" s="15" t="s">
        <v>138</v>
      </c>
      <c r="E60" s="11">
        <f t="shared" si="8"/>
        <v>77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>
        <v>29</v>
      </c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>
        <v>48</v>
      </c>
      <c r="AL60" s="11"/>
      <c r="AM60" s="11"/>
      <c r="AN60" s="11"/>
      <c r="AO60" s="11"/>
      <c r="AP60" s="11"/>
    </row>
    <row r="61" spans="2:42" ht="12.75">
      <c r="B61" s="18" t="s">
        <v>111</v>
      </c>
      <c r="C61" s="11">
        <f t="shared" si="7"/>
        <v>2</v>
      </c>
      <c r="D61" s="15" t="s">
        <v>139</v>
      </c>
      <c r="E61" s="11">
        <f t="shared" si="8"/>
        <v>82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>
        <v>47</v>
      </c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>
        <v>35</v>
      </c>
      <c r="AL61" s="11"/>
      <c r="AM61" s="11"/>
      <c r="AN61" s="11"/>
      <c r="AO61" s="11"/>
      <c r="AP61" s="11"/>
    </row>
    <row r="62" spans="2:42" ht="12.75">
      <c r="B62" s="18" t="s">
        <v>112</v>
      </c>
      <c r="C62" s="11">
        <f t="shared" si="7"/>
        <v>2</v>
      </c>
      <c r="D62" s="15" t="s">
        <v>140</v>
      </c>
      <c r="E62" s="11">
        <f t="shared" si="8"/>
        <v>87</v>
      </c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>
        <v>49</v>
      </c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>
        <v>38</v>
      </c>
      <c r="AL62" s="11"/>
      <c r="AM62" s="11"/>
      <c r="AN62" s="11"/>
      <c r="AO62" s="11"/>
      <c r="AP62" s="11"/>
    </row>
    <row r="63" spans="2:42" ht="12.75">
      <c r="B63" s="9" t="s">
        <v>150</v>
      </c>
      <c r="C63" s="11">
        <f t="shared" si="7"/>
        <v>1</v>
      </c>
      <c r="D63" s="15" t="s">
        <v>141</v>
      </c>
      <c r="E63" s="11">
        <f t="shared" si="8"/>
        <v>3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>
        <v>3</v>
      </c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</row>
    <row r="64" spans="2:42" ht="12.75">
      <c r="B64" s="9" t="s">
        <v>172</v>
      </c>
      <c r="C64" s="11">
        <f t="shared" si="7"/>
        <v>1</v>
      </c>
      <c r="D64" s="15" t="s">
        <v>142</v>
      </c>
      <c r="E64" s="11">
        <f t="shared" si="8"/>
        <v>3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>
        <v>3</v>
      </c>
      <c r="AL64" s="11"/>
      <c r="AM64" s="11"/>
      <c r="AN64" s="11"/>
      <c r="AO64" s="11"/>
      <c r="AP64" s="11"/>
    </row>
    <row r="65" spans="2:42" ht="12.75">
      <c r="B65" s="9" t="s">
        <v>173</v>
      </c>
      <c r="C65" s="11">
        <f t="shared" si="7"/>
        <v>1</v>
      </c>
      <c r="D65" s="15" t="s">
        <v>144</v>
      </c>
      <c r="E65" s="11">
        <f t="shared" si="8"/>
        <v>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>
        <v>4</v>
      </c>
      <c r="AL65" s="11"/>
      <c r="AM65" s="11"/>
      <c r="AN65" s="11"/>
      <c r="AO65" s="11"/>
      <c r="AP65" s="11"/>
    </row>
    <row r="66" spans="2:42" ht="12.75">
      <c r="B66" s="9" t="s">
        <v>51</v>
      </c>
      <c r="C66" s="11">
        <f t="shared" si="7"/>
        <v>1</v>
      </c>
      <c r="D66" s="15" t="s">
        <v>151</v>
      </c>
      <c r="E66" s="11">
        <f t="shared" si="8"/>
        <v>5</v>
      </c>
      <c r="F66" s="11"/>
      <c r="G66" s="11"/>
      <c r="H66" s="11"/>
      <c r="I66" s="11"/>
      <c r="J66" s="11"/>
      <c r="K66" s="11">
        <v>5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</row>
    <row r="67" spans="2:42" ht="12.75">
      <c r="B67" s="9" t="s">
        <v>160</v>
      </c>
      <c r="C67" s="11">
        <f t="shared" si="7"/>
        <v>1</v>
      </c>
      <c r="D67" s="15" t="s">
        <v>152</v>
      </c>
      <c r="E67" s="11">
        <f t="shared" si="8"/>
        <v>5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>
        <v>5</v>
      </c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</row>
    <row r="68" spans="1:42" ht="12.75">
      <c r="A68" s="4"/>
      <c r="B68" s="16" t="s">
        <v>84</v>
      </c>
      <c r="C68" s="11">
        <f t="shared" si="7"/>
        <v>1</v>
      </c>
      <c r="D68" s="15" t="s">
        <v>158</v>
      </c>
      <c r="E68" s="11">
        <f t="shared" si="8"/>
        <v>6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>
        <v>6</v>
      </c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</row>
    <row r="69" spans="2:42" ht="12.75">
      <c r="B69" s="9" t="s">
        <v>174</v>
      </c>
      <c r="C69" s="11">
        <f t="shared" si="7"/>
        <v>1</v>
      </c>
      <c r="D69" s="15" t="s">
        <v>161</v>
      </c>
      <c r="E69" s="11">
        <f t="shared" si="8"/>
        <v>16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>
        <v>16</v>
      </c>
      <c r="AL69" s="11"/>
      <c r="AM69" s="11"/>
      <c r="AN69" s="11"/>
      <c r="AO69" s="11"/>
      <c r="AP69" s="11"/>
    </row>
    <row r="70" spans="1:42" ht="12.75">
      <c r="A70" s="4"/>
      <c r="B70" s="16" t="s">
        <v>95</v>
      </c>
      <c r="C70" s="11">
        <f t="shared" si="7"/>
        <v>1</v>
      </c>
      <c r="D70" s="15" t="s">
        <v>164</v>
      </c>
      <c r="E70" s="11">
        <f t="shared" si="8"/>
        <v>19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>
        <v>19</v>
      </c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</row>
    <row r="71" spans="2:42" ht="12.75">
      <c r="B71" s="9" t="s">
        <v>175</v>
      </c>
      <c r="C71" s="11">
        <f t="shared" si="7"/>
        <v>1</v>
      </c>
      <c r="D71" s="15" t="s">
        <v>185</v>
      </c>
      <c r="E71" s="11">
        <f t="shared" si="8"/>
        <v>20</v>
      </c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>
        <v>20</v>
      </c>
      <c r="AL71" s="11"/>
      <c r="AM71" s="11"/>
      <c r="AN71" s="11"/>
      <c r="AO71" s="11"/>
      <c r="AP71" s="11"/>
    </row>
    <row r="72" spans="2:42" ht="12.75">
      <c r="B72" s="9" t="s">
        <v>176</v>
      </c>
      <c r="C72" s="11">
        <f t="shared" si="7"/>
        <v>1</v>
      </c>
      <c r="D72" s="15" t="s">
        <v>186</v>
      </c>
      <c r="E72" s="11">
        <f t="shared" si="8"/>
        <v>21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>
        <v>21</v>
      </c>
      <c r="AL72" s="11"/>
      <c r="AM72" s="11"/>
      <c r="AN72" s="11"/>
      <c r="AO72" s="11"/>
      <c r="AP72" s="11"/>
    </row>
    <row r="73" spans="2:42" ht="12.75">
      <c r="B73" s="9" t="s">
        <v>177</v>
      </c>
      <c r="C73" s="11">
        <f t="shared" si="7"/>
        <v>1</v>
      </c>
      <c r="D73" s="15" t="s">
        <v>187</v>
      </c>
      <c r="E73" s="11">
        <f t="shared" si="8"/>
        <v>23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>
        <v>23</v>
      </c>
      <c r="AL73" s="11"/>
      <c r="AM73" s="11"/>
      <c r="AN73" s="11"/>
      <c r="AO73" s="11"/>
      <c r="AP73" s="11"/>
    </row>
    <row r="74" spans="2:42" ht="12.75">
      <c r="B74" s="9" t="s">
        <v>178</v>
      </c>
      <c r="C74" s="11">
        <f t="shared" si="7"/>
        <v>1</v>
      </c>
      <c r="D74" s="15" t="s">
        <v>188</v>
      </c>
      <c r="E74" s="11">
        <f t="shared" si="8"/>
        <v>27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>
        <v>27</v>
      </c>
      <c r="AL74" s="11"/>
      <c r="AM74" s="11"/>
      <c r="AN74" s="11"/>
      <c r="AO74" s="11"/>
      <c r="AP74" s="11"/>
    </row>
    <row r="75" spans="2:42" ht="12.75">
      <c r="B75" s="9" t="s">
        <v>179</v>
      </c>
      <c r="C75" s="11">
        <f t="shared" si="7"/>
        <v>1</v>
      </c>
      <c r="D75" s="15" t="s">
        <v>189</v>
      </c>
      <c r="E75" s="11">
        <f t="shared" si="8"/>
        <v>28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>
        <v>28</v>
      </c>
      <c r="AL75" s="11"/>
      <c r="AM75" s="11"/>
      <c r="AN75" s="11"/>
      <c r="AO75" s="11"/>
      <c r="AP75" s="11"/>
    </row>
    <row r="76" spans="2:42" ht="12.75">
      <c r="B76" s="9" t="s">
        <v>180</v>
      </c>
      <c r="C76" s="11">
        <f t="shared" si="7"/>
        <v>1</v>
      </c>
      <c r="D76" s="15" t="s">
        <v>190</v>
      </c>
      <c r="E76" s="11">
        <f t="shared" si="8"/>
        <v>32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>
        <v>32</v>
      </c>
      <c r="AL76" s="11"/>
      <c r="AM76" s="11"/>
      <c r="AN76" s="11"/>
      <c r="AO76" s="11"/>
      <c r="AP76" s="11"/>
    </row>
    <row r="77" spans="2:42" ht="12.75">
      <c r="B77" s="9" t="s">
        <v>181</v>
      </c>
      <c r="C77" s="11">
        <f t="shared" si="7"/>
        <v>1</v>
      </c>
      <c r="D77" s="15" t="s">
        <v>191</v>
      </c>
      <c r="E77" s="11">
        <f t="shared" si="8"/>
        <v>33</v>
      </c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>
        <v>33</v>
      </c>
      <c r="AL77" s="11"/>
      <c r="AM77" s="11"/>
      <c r="AN77" s="11"/>
      <c r="AO77" s="11"/>
      <c r="AP77" s="11"/>
    </row>
    <row r="78" spans="1:42" ht="12.75">
      <c r="A78" s="4"/>
      <c r="B78" s="16" t="s">
        <v>103</v>
      </c>
      <c r="C78" s="11">
        <f t="shared" si="7"/>
        <v>1</v>
      </c>
      <c r="D78" s="15" t="s">
        <v>192</v>
      </c>
      <c r="E78" s="11">
        <f t="shared" si="8"/>
        <v>33</v>
      </c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>
        <v>33</v>
      </c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</row>
    <row r="79" spans="1:42" ht="12.75">
      <c r="A79" s="4"/>
      <c r="B79" s="16" t="s">
        <v>106</v>
      </c>
      <c r="C79" s="11">
        <f t="shared" si="7"/>
        <v>1</v>
      </c>
      <c r="D79" s="15" t="s">
        <v>193</v>
      </c>
      <c r="E79" s="11">
        <f t="shared" si="8"/>
        <v>36</v>
      </c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>
        <v>36</v>
      </c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</row>
    <row r="80" spans="2:42" ht="12.75">
      <c r="B80" s="9" t="s">
        <v>183</v>
      </c>
      <c r="C80" s="11">
        <f t="shared" si="7"/>
        <v>1</v>
      </c>
      <c r="D80" s="15" t="s">
        <v>194</v>
      </c>
      <c r="E80" s="11">
        <f t="shared" si="8"/>
        <v>40</v>
      </c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>
        <v>40</v>
      </c>
      <c r="AL80" s="11"/>
      <c r="AM80" s="11"/>
      <c r="AN80" s="11"/>
      <c r="AO80" s="11"/>
      <c r="AP80" s="11"/>
    </row>
    <row r="81" spans="2:42" ht="12.75">
      <c r="B81" s="9" t="s">
        <v>184</v>
      </c>
      <c r="C81" s="11">
        <f t="shared" si="7"/>
        <v>1</v>
      </c>
      <c r="D81" s="15" t="s">
        <v>195</v>
      </c>
      <c r="E81" s="11">
        <f t="shared" si="8"/>
        <v>45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>
        <v>45</v>
      </c>
      <c r="AL81" s="11"/>
      <c r="AM81" s="11"/>
      <c r="AN81" s="11"/>
      <c r="AO81" s="11"/>
      <c r="AP81" s="11"/>
    </row>
    <row r="82" spans="2:42" ht="12.75">
      <c r="B82" s="18" t="s">
        <v>116</v>
      </c>
      <c r="C82" s="11">
        <f t="shared" si="7"/>
        <v>1</v>
      </c>
      <c r="D82" s="15" t="s">
        <v>196</v>
      </c>
      <c r="E82" s="11">
        <f t="shared" si="8"/>
        <v>54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>
        <v>54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</row>
    <row r="83" spans="2:42" ht="12.75">
      <c r="B83" s="9"/>
      <c r="C83" s="11">
        <f t="shared" si="7"/>
        <v>0</v>
      </c>
      <c r="D83" s="15"/>
      <c r="E83" s="11">
        <f t="shared" si="8"/>
        <v>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</row>
    <row r="84" spans="2:42" ht="12.75">
      <c r="B84" s="3"/>
      <c r="C84" s="11">
        <f t="shared" si="7"/>
        <v>0</v>
      </c>
      <c r="D84" s="11"/>
      <c r="E84" s="11">
        <f t="shared" si="8"/>
        <v>0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</row>
    <row r="85" spans="2:3" ht="12.75">
      <c r="B85" s="2"/>
      <c r="C85" s="13"/>
    </row>
    <row r="86" spans="3:4" ht="12.75">
      <c r="C86" s="14"/>
      <c r="D86" s="1"/>
    </row>
    <row r="87" ht="12.75">
      <c r="D87" s="1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User8</cp:lastModifiedBy>
  <cp:lastPrinted>2013-04-23T16:56:28Z</cp:lastPrinted>
  <dcterms:created xsi:type="dcterms:W3CDTF">2011-05-28T09:21:45Z</dcterms:created>
  <dcterms:modified xsi:type="dcterms:W3CDTF">2015-01-07T18:44:45Z</dcterms:modified>
  <cp:category/>
  <cp:version/>
  <cp:contentType/>
  <cp:contentStatus/>
</cp:coreProperties>
</file>